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996" yWindow="1236" windowWidth="23256" windowHeight="13044"/>
  </bookViews>
  <sheets>
    <sheet name="ENU 3d, SD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12" i="1" l="1"/>
  <c r="AE2" i="1"/>
  <c r="AE27" i="1"/>
  <c r="AE22" i="1"/>
  <c r="AE17" i="1"/>
  <c r="AE57" i="1"/>
  <c r="AD57" i="1"/>
  <c r="AF57" i="1"/>
  <c r="AF87" i="1"/>
  <c r="AF82" i="1"/>
  <c r="AF7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F2" i="1"/>
  <c r="AE87" i="1"/>
  <c r="AE82" i="1"/>
  <c r="AE77" i="1"/>
  <c r="AE72" i="1"/>
  <c r="AE67" i="1"/>
  <c r="AE62" i="1"/>
  <c r="AE52" i="1"/>
  <c r="AE47" i="1"/>
  <c r="AE42" i="1"/>
  <c r="AE37" i="1"/>
  <c r="AE32" i="1"/>
  <c r="AE7" i="1"/>
  <c r="AD12" i="1"/>
  <c r="AD7" i="1"/>
  <c r="AD87" i="1"/>
  <c r="AD82" i="1"/>
  <c r="AD77" i="1"/>
  <c r="AD72" i="1"/>
  <c r="AD67" i="1"/>
  <c r="AD62" i="1"/>
  <c r="AD52" i="1"/>
  <c r="AD47" i="1"/>
  <c r="AD42" i="1"/>
  <c r="AD37" i="1"/>
  <c r="AD32" i="1"/>
  <c r="AD27" i="1"/>
  <c r="AD22" i="1"/>
  <c r="AD17" i="1"/>
  <c r="AD2" i="1"/>
</calcChain>
</file>

<file path=xl/sharedStrings.xml><?xml version="1.0" encoding="utf-8"?>
<sst xmlns="http://schemas.openxmlformats.org/spreadsheetml/2006/main" count="1218" uniqueCount="94">
  <si>
    <t>PR090330-10</t>
    <phoneticPr fontId="7" type="noConversion"/>
  </si>
  <si>
    <t>PR090330-11</t>
  </si>
  <si>
    <t>PR090330-11</t>
    <phoneticPr fontId="7" type="noConversion"/>
  </si>
  <si>
    <t>PR090330-12</t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</si>
  <si>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</si>
  <si>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</si>
  <si>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</si>
  <si>
    <t>No.Mut.RET.FL1threshold</t>
    <phoneticPr fontId="8" type="noConversion"/>
  </si>
  <si>
    <t>day 4 reduced %RET and increased %MN-RET</t>
    <phoneticPr fontId="7" type="noConversion"/>
  </si>
  <si>
    <t>Total.No.RET.FL1threshold</t>
    <phoneticPr fontId="8" type="noConversion"/>
  </si>
  <si>
    <t>Freq.Mut.RET.per10^6.FL1threshold</t>
    <phoneticPr fontId="7" type="noConversion"/>
  </si>
  <si>
    <t>N-Ethyl-N-Nitrosourea</t>
  </si>
  <si>
    <t>759.73.9</t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</si>
  <si>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</si>
  <si>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</si>
  <si>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</si>
  <si>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</si>
  <si>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</si>
  <si>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</si>
  <si>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</si>
  <si>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</si>
  <si>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</si>
  <si>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</si>
  <si>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</si>
  <si>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</si>
  <si>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</si>
  <si>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</si>
  <si>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</si>
  <si>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</si>
  <si>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</si>
  <si>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</si>
  <si>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</si>
  <si>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</si>
  <si>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</si>
  <si>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</si>
  <si>
    <t>PR090330-12</t>
    <phoneticPr fontId="7" type="noConversion"/>
  </si>
  <si>
    <t>PR090330-13</t>
  </si>
  <si>
    <t>PR090330-13</t>
    <phoneticPr fontId="7" type="noConversion"/>
  </si>
  <si>
    <t>PR090330-14</t>
  </si>
  <si>
    <t>PR090330-14</t>
    <phoneticPr fontId="7" type="noConversion"/>
  </si>
  <si>
    <t>PR090330-15</t>
  </si>
  <si>
    <t>PR090330-15</t>
    <phoneticPr fontId="7" type="noConversion"/>
  </si>
  <si>
    <t>Spurious events (debris?) evident, data not reported</t>
    <phoneticPr fontId="7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</si>
  <si>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</si>
  <si>
    <t>PBS.pH6</t>
  </si>
  <si>
    <t>PBS.pH6</t>
    <phoneticPr fontId="7" type="noConversion"/>
  </si>
  <si>
    <t>https://www.ncbi.nlm.nih.gov/pubmed/19965957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</si>
  <si>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</si>
  <si>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</si>
  <si>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</si>
  <si>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</si>
  <si>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</si>
  <si>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</si>
  <si>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</si>
  <si>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Rat</t>
  </si>
  <si>
    <t>Rat</t>
    <phoneticPr fontId="7" type="noConversion"/>
  </si>
  <si>
    <t>Toxicol. Sci., 114(2010)59-70</t>
    <phoneticPr fontId="7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</si>
  <si>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</si>
  <si>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</si>
  <si>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</si>
  <si>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</si>
  <si>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</si>
  <si>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po</t>
  </si>
  <si>
    <t>1perdayX3days</t>
  </si>
  <si>
    <t>mg.kg.day</t>
  </si>
  <si>
    <t>M</t>
  </si>
  <si>
    <t>RBC.RET</t>
  </si>
  <si>
    <t>POS</t>
    <phoneticPr fontId="7" type="noConversion"/>
  </si>
  <si>
    <t>MN-RET: day 4 positive</t>
    <phoneticPr fontId="7" type="noConversion"/>
  </si>
  <si>
    <t>Chemical</t>
  </si>
  <si>
    <t>SD</t>
  </si>
  <si>
    <t>SD</t>
    <phoneticPr fontId="7" type="noConversion"/>
  </si>
  <si>
    <t>PR090330</t>
  </si>
  <si>
    <t>PR090330</t>
    <phoneticPr fontId="7" type="noConversion"/>
  </si>
  <si>
    <t>From literature</t>
    <phoneticPr fontId="7" type="noConversion"/>
  </si>
  <si>
    <t>PR090330-1</t>
  </si>
  <si>
    <t>PR090330-1</t>
    <phoneticPr fontId="7" type="noConversion"/>
  </si>
  <si>
    <t>PR090330-2</t>
  </si>
  <si>
    <t>PR090330-2</t>
    <phoneticPr fontId="7" type="noConversion"/>
  </si>
  <si>
    <t>PR090330-3</t>
  </si>
  <si>
    <t>PR090330-3</t>
    <phoneticPr fontId="7" type="noConversion"/>
  </si>
  <si>
    <t>PR090330-4</t>
  </si>
  <si>
    <t>PR090330-4</t>
    <phoneticPr fontId="7" type="noConversion"/>
  </si>
  <si>
    <t>PR090330-5</t>
  </si>
  <si>
    <t>PR090330-5</t>
    <phoneticPr fontId="7" type="noConversion"/>
  </si>
  <si>
    <t>PR090330-6</t>
  </si>
  <si>
    <t>PR090330-6</t>
    <phoneticPr fontId="7" type="noConversion"/>
  </si>
  <si>
    <t>PR090330-7</t>
  </si>
  <si>
    <t>PR090330-7</t>
    <phoneticPr fontId="7" type="noConversion"/>
  </si>
  <si>
    <t>PR090330-8</t>
  </si>
  <si>
    <t>PR090330-8</t>
    <phoneticPr fontId="7" type="noConversion"/>
  </si>
  <si>
    <t>PR090330-9</t>
  </si>
  <si>
    <t>PR090330-9</t>
    <phoneticPr fontId="7" type="noConversion"/>
  </si>
  <si>
    <t>PR090330-10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</si>
</sst>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</font>
    <font>
      <sz val="8"/>
      <name val="Verdana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tabSelected="1" workbookViewId="0">
      <pane ySplit="1" topLeftCell="A2" activePane="bottomLeft" state="frozen"/>
      <selection pane="bottomLeft" activeCell="C9" sqref="C9"/>
    </sheetView>
  </sheetViews>
  <sheetFormatPr defaultColWidth="8.77734375" defaultRowHeight="15.6" x14ac:dyDescent="0.3"/>
  <cols>
    <col min="1" max="1" width="24.6640625" customWidth="1"/>
    <col min="2" max="2" width="13.44140625" customWidth="1"/>
    <col min="3" max="3" width="17.6640625" customWidth="1"/>
    <col min="4" max="4" width="16.109375" customWidth="1"/>
    <col min="5" max="5" width="18.77734375" customWidth="1"/>
    <col min="6" max="6" width="14.109375" customWidth="1"/>
    <col min="7" max="7" width="15.33203125" customWidth="1"/>
    <col min="8" max="8" width="22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4.6640625" style="36" customWidth="1"/>
    <col min="20" max="20" width="28" style="52" customWidth="1"/>
    <col min="21" max="21" width="24.6640625" style="52" customWidth="1"/>
    <col min="22" max="22" width="24.33203125" style="47" customWidth="1"/>
    <col min="23" max="23" width="33" style="36" customWidth="1"/>
    <col min="24" max="24" width="23.6640625" style="62" customWidth="1"/>
    <col min="25" max="25" width="23.33203125" style="57" customWidth="1"/>
    <col min="26" max="26" width="33" style="62" customWidth="1"/>
    <col min="27" max="27" width="96.109375" customWidth="1"/>
    <col min="28" max="28" width="17.6640625" style="38" customWidth="1"/>
    <col min="29" max="29" width="18.33203125" customWidth="1"/>
    <col min="30" max="30" width="23.6640625" style="64" customWidth="1"/>
    <col min="31" max="31" width="24.6640625" customWidth="1"/>
    <col min="32" max="32" width="15.6640625" style="66" customWidth="1"/>
    <col min="33" max="33" width="18.6640625" customWidth="1"/>
    <col min="34" max="34" width="39.109375" customWidth="1"/>
    <col min="35" max="35" width="29" customWidth="1"/>
    <col min="36" max="36" width="46.109375" customWidth="1"/>
    <col min="37" max="37" width="68" customWidth="1"/>
    <col min="38" max="38" width="52.33203125" customWidth="1"/>
    <col min="39" max="39" width="46" customWidth="1"/>
    <col min="40" max="40" width="52.77734375" customWidth="1"/>
  </cols>
  <sheetData>
    <row r="1" spans="1:40" ht="31.2" x14ac:dyDescent="0.3">
      <c r="A1" s="1" t="s">
        <v>69</v>
      </c>
      <c r="B1" s="2" t="s">
        <v>4</v>
      </c>
      <c r="C1" s="2" t="s">
        <v>13</v>
      </c>
      <c r="D1" s="3" t="s">
        <v>14</v>
      </c>
      <c r="E1" s="3" t="s">
        <v>15</v>
      </c>
      <c r="F1" s="1" t="s">
        <v>16</v>
      </c>
      <c r="G1" s="4" t="s">
        <v>17</v>
      </c>
      <c r="H1" s="3" t="s">
        <v>18</v>
      </c>
      <c r="I1" s="1" t="s">
        <v>19</v>
      </c>
      <c r="J1" s="4" t="s">
        <v>20</v>
      </c>
      <c r="K1" s="33" t="s">
        <v>21</v>
      </c>
      <c r="L1" s="4" t="s">
        <v>22</v>
      </c>
      <c r="M1" s="1" t="s">
        <v>23</v>
      </c>
      <c r="N1" s="4" t="s">
        <v>34</v>
      </c>
      <c r="O1" s="4" t="s">
        <v>24</v>
      </c>
      <c r="P1" s="2" t="s">
        <v>25</v>
      </c>
      <c r="Q1" s="4" t="s">
        <v>30</v>
      </c>
      <c r="R1" s="5" t="s">
        <v>26</v>
      </c>
      <c r="S1" s="6" t="s">
        <v>27</v>
      </c>
      <c r="T1" s="48" t="s">
        <v>5</v>
      </c>
      <c r="U1" s="48" t="s">
        <v>28</v>
      </c>
      <c r="V1" s="43" t="s">
        <v>29</v>
      </c>
      <c r="W1" s="4" t="s">
        <v>6</v>
      </c>
      <c r="X1" s="58" t="s">
        <v>7</v>
      </c>
      <c r="Y1" s="53" t="s">
        <v>9</v>
      </c>
      <c r="Z1" s="58" t="s">
        <v>10</v>
      </c>
      <c r="AA1" s="7" t="s">
        <v>31</v>
      </c>
      <c r="AB1" s="37" t="s">
        <v>21</v>
      </c>
      <c r="AC1" s="8" t="s">
        <v>32</v>
      </c>
      <c r="AD1" s="63" t="s">
        <v>33</v>
      </c>
      <c r="AE1" s="9" t="s">
        <v>49</v>
      </c>
      <c r="AF1" s="65" t="s">
        <v>50</v>
      </c>
      <c r="AG1" s="9" t="s">
        <v>51</v>
      </c>
      <c r="AH1" s="9" t="s">
        <v>52</v>
      </c>
      <c r="AI1" s="10" t="s">
        <v>53</v>
      </c>
      <c r="AJ1" s="9" t="s">
        <v>57</v>
      </c>
      <c r="AK1" s="9" t="s">
        <v>58</v>
      </c>
      <c r="AL1" s="9" t="s">
        <v>59</v>
      </c>
      <c r="AM1" s="7" t="s">
        <v>60</v>
      </c>
      <c r="AN1" s="11" t="s">
        <v>61</v>
      </c>
    </row>
    <row r="2" spans="1:40" x14ac:dyDescent="0.3">
      <c r="A2" s="30" t="s">
        <v>11</v>
      </c>
      <c r="B2" s="30" t="s">
        <v>12</v>
      </c>
      <c r="C2" s="12" t="s">
        <v>73</v>
      </c>
      <c r="D2" s="12" t="s">
        <v>55</v>
      </c>
      <c r="E2" s="12" t="s">
        <v>71</v>
      </c>
      <c r="F2" s="12">
        <v>7</v>
      </c>
      <c r="G2" s="13">
        <v>5</v>
      </c>
      <c r="H2" s="12" t="s">
        <v>45</v>
      </c>
      <c r="I2" s="13" t="s">
        <v>62</v>
      </c>
      <c r="J2" s="12" t="s">
        <v>63</v>
      </c>
      <c r="K2" s="25">
        <v>0</v>
      </c>
      <c r="L2" s="25" t="s">
        <v>64</v>
      </c>
      <c r="M2" s="25">
        <v>-1</v>
      </c>
      <c r="N2" s="12" t="s">
        <v>76</v>
      </c>
      <c r="O2" s="12" t="s">
        <v>65</v>
      </c>
      <c r="P2" s="13" t="s">
        <v>66</v>
      </c>
      <c r="Q2" s="12" t="s">
        <v>48</v>
      </c>
      <c r="R2" s="14">
        <v>1</v>
      </c>
      <c r="S2" s="14">
        <v>0</v>
      </c>
      <c r="T2" s="49">
        <v>931308</v>
      </c>
      <c r="U2" s="49">
        <v>70893</v>
      </c>
      <c r="V2" s="44">
        <v>7.0737307186881679</v>
      </c>
      <c r="W2" s="14">
        <v>0.99780383376189008</v>
      </c>
      <c r="X2" s="59">
        <v>3</v>
      </c>
      <c r="Y2" s="54">
        <v>899986</v>
      </c>
      <c r="Z2" s="59">
        <v>3.3333740745720224</v>
      </c>
      <c r="AA2" s="69" t="s">
        <v>43</v>
      </c>
      <c r="AB2" s="72">
        <v>0</v>
      </c>
      <c r="AC2" s="72">
        <v>-1</v>
      </c>
      <c r="AD2" s="72">
        <f>ROUND(AVERAGE(W2:W6),0)</f>
        <v>2</v>
      </c>
      <c r="AE2" s="72">
        <f>ROUND(AVERAGE(Z2:Z6),0)</f>
        <v>3</v>
      </c>
      <c r="AF2" s="74">
        <f>ROUND(AVERAGE(V2:V6),2)</f>
        <v>7.96</v>
      </c>
      <c r="AG2" s="16" t="s">
        <v>67</v>
      </c>
      <c r="AH2" s="17" t="s">
        <v>74</v>
      </c>
      <c r="AI2" s="16" t="s">
        <v>68</v>
      </c>
      <c r="AJ2" s="17"/>
      <c r="AK2" s="17"/>
      <c r="AL2" s="16" t="s">
        <v>8</v>
      </c>
      <c r="AM2" s="16" t="s">
        <v>56</v>
      </c>
      <c r="AN2" s="16" t="s">
        <v>46</v>
      </c>
    </row>
    <row r="3" spans="1:40" x14ac:dyDescent="0.3">
      <c r="A3" s="30" t="s">
        <v>11</v>
      </c>
      <c r="B3" s="30" t="s">
        <v>12</v>
      </c>
      <c r="C3" s="12" t="s">
        <v>72</v>
      </c>
      <c r="D3" s="12" t="s">
        <v>54</v>
      </c>
      <c r="E3" s="12" t="s">
        <v>70</v>
      </c>
      <c r="F3" s="12">
        <v>7</v>
      </c>
      <c r="G3" s="13">
        <v>5</v>
      </c>
      <c r="H3" s="12" t="s">
        <v>44</v>
      </c>
      <c r="I3" s="13" t="s">
        <v>62</v>
      </c>
      <c r="J3" s="12" t="s">
        <v>63</v>
      </c>
      <c r="K3" s="25">
        <v>0</v>
      </c>
      <c r="L3" s="25" t="s">
        <v>64</v>
      </c>
      <c r="M3" s="25">
        <v>-1</v>
      </c>
      <c r="N3" s="12" t="s">
        <v>78</v>
      </c>
      <c r="O3" s="12" t="s">
        <v>65</v>
      </c>
      <c r="P3" s="13" t="s">
        <v>66</v>
      </c>
      <c r="Q3" s="12" t="s">
        <v>47</v>
      </c>
      <c r="R3" s="14">
        <v>0</v>
      </c>
      <c r="S3" s="14">
        <v>0</v>
      </c>
      <c r="T3" s="49">
        <v>909440</v>
      </c>
      <c r="U3" s="49">
        <v>90560</v>
      </c>
      <c r="V3" s="44">
        <v>9.0560000000000009</v>
      </c>
      <c r="W3" s="14">
        <v>0</v>
      </c>
      <c r="X3" s="59">
        <v>0</v>
      </c>
      <c r="Y3" s="54">
        <v>999952</v>
      </c>
      <c r="Z3" s="59">
        <v>0</v>
      </c>
      <c r="AA3" s="70"/>
      <c r="AB3" s="73"/>
      <c r="AC3" s="73"/>
      <c r="AD3" s="73"/>
      <c r="AE3" s="73"/>
      <c r="AF3" s="75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11</v>
      </c>
      <c r="B4" s="30" t="s">
        <v>12</v>
      </c>
      <c r="C4" s="12" t="s">
        <v>72</v>
      </c>
      <c r="D4" s="12" t="s">
        <v>54</v>
      </c>
      <c r="E4" s="12" t="s">
        <v>70</v>
      </c>
      <c r="F4" s="12">
        <v>7</v>
      </c>
      <c r="G4" s="13">
        <v>5</v>
      </c>
      <c r="H4" s="12" t="s">
        <v>44</v>
      </c>
      <c r="I4" s="13" t="s">
        <v>62</v>
      </c>
      <c r="J4" s="12" t="s">
        <v>63</v>
      </c>
      <c r="K4" s="25">
        <v>0</v>
      </c>
      <c r="L4" s="25" t="s">
        <v>64</v>
      </c>
      <c r="M4" s="25">
        <v>-1</v>
      </c>
      <c r="N4" s="12" t="s">
        <v>80</v>
      </c>
      <c r="O4" s="12" t="s">
        <v>65</v>
      </c>
      <c r="P4" s="13" t="s">
        <v>66</v>
      </c>
      <c r="Q4" s="12" t="s">
        <v>47</v>
      </c>
      <c r="R4" s="14">
        <v>2</v>
      </c>
      <c r="S4" s="14">
        <v>0</v>
      </c>
      <c r="T4" s="49">
        <v>902591</v>
      </c>
      <c r="U4" s="49">
        <v>97409</v>
      </c>
      <c r="V4" s="44">
        <v>9.7408999999999999</v>
      </c>
      <c r="W4" s="14">
        <v>2</v>
      </c>
      <c r="X4" s="59">
        <v>3</v>
      </c>
      <c r="Y4" s="54">
        <v>999950</v>
      </c>
      <c r="Z4" s="59">
        <v>3.0001410066273113</v>
      </c>
      <c r="AA4" s="70"/>
      <c r="AB4" s="73"/>
      <c r="AC4" s="73"/>
      <c r="AD4" s="73"/>
      <c r="AE4" s="73"/>
      <c r="AF4" s="75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11</v>
      </c>
      <c r="B5" s="30" t="s">
        <v>12</v>
      </c>
      <c r="C5" s="12" t="s">
        <v>72</v>
      </c>
      <c r="D5" s="12" t="s">
        <v>54</v>
      </c>
      <c r="E5" s="12" t="s">
        <v>70</v>
      </c>
      <c r="F5" s="12">
        <v>7</v>
      </c>
      <c r="G5" s="13">
        <v>5</v>
      </c>
      <c r="H5" s="12" t="s">
        <v>44</v>
      </c>
      <c r="I5" s="13" t="s">
        <v>62</v>
      </c>
      <c r="J5" s="12" t="s">
        <v>63</v>
      </c>
      <c r="K5" s="25">
        <v>0</v>
      </c>
      <c r="L5" s="25" t="s">
        <v>64</v>
      </c>
      <c r="M5" s="25">
        <v>-1</v>
      </c>
      <c r="N5" s="12" t="s">
        <v>82</v>
      </c>
      <c r="O5" s="12" t="s">
        <v>65</v>
      </c>
      <c r="P5" s="13" t="s">
        <v>66</v>
      </c>
      <c r="Q5" s="12" t="s">
        <v>47</v>
      </c>
      <c r="R5" s="14">
        <v>0</v>
      </c>
      <c r="S5" s="14">
        <v>1</v>
      </c>
      <c r="T5" s="49">
        <v>921027</v>
      </c>
      <c r="U5" s="49">
        <v>78973</v>
      </c>
      <c r="V5" s="44">
        <v>7.8973000000000004</v>
      </c>
      <c r="W5" s="14">
        <v>1</v>
      </c>
      <c r="X5" s="59">
        <v>3</v>
      </c>
      <c r="Y5" s="54">
        <v>999890</v>
      </c>
      <c r="Z5" s="59">
        <v>3.0003210343506757</v>
      </c>
      <c r="AA5" s="70"/>
      <c r="AB5" s="73"/>
      <c r="AC5" s="73"/>
      <c r="AD5" s="73"/>
      <c r="AE5" s="73"/>
      <c r="AF5" s="75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11</v>
      </c>
      <c r="B6" s="30" t="s">
        <v>12</v>
      </c>
      <c r="C6" s="12" t="s">
        <v>72</v>
      </c>
      <c r="D6" s="12" t="s">
        <v>54</v>
      </c>
      <c r="E6" s="12" t="s">
        <v>70</v>
      </c>
      <c r="F6" s="12">
        <v>7</v>
      </c>
      <c r="G6" s="13">
        <v>5</v>
      </c>
      <c r="H6" s="12" t="s">
        <v>44</v>
      </c>
      <c r="I6" s="13" t="s">
        <v>62</v>
      </c>
      <c r="J6" s="12" t="s">
        <v>63</v>
      </c>
      <c r="K6" s="25">
        <v>0</v>
      </c>
      <c r="L6" s="25" t="s">
        <v>64</v>
      </c>
      <c r="M6" s="25">
        <v>-1</v>
      </c>
      <c r="N6" s="12" t="s">
        <v>84</v>
      </c>
      <c r="O6" s="12" t="s">
        <v>65</v>
      </c>
      <c r="P6" s="13" t="s">
        <v>66</v>
      </c>
      <c r="Q6" s="12" t="s">
        <v>47</v>
      </c>
      <c r="R6" s="14">
        <v>6</v>
      </c>
      <c r="S6" s="14">
        <v>2</v>
      </c>
      <c r="T6" s="49">
        <v>939759</v>
      </c>
      <c r="U6" s="49">
        <v>60241</v>
      </c>
      <c r="V6" s="44">
        <v>6.0241000000000007</v>
      </c>
      <c r="W6" s="14">
        <v>8</v>
      </c>
      <c r="X6" s="59">
        <v>5</v>
      </c>
      <c r="Y6" s="54">
        <v>916120</v>
      </c>
      <c r="Z6" s="59">
        <v>5.4577705007504438</v>
      </c>
      <c r="AA6" s="71"/>
      <c r="AB6" s="73"/>
      <c r="AC6" s="73"/>
      <c r="AD6" s="73"/>
      <c r="AE6" s="73"/>
      <c r="AF6" s="75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11</v>
      </c>
      <c r="B7" s="31" t="s">
        <v>12</v>
      </c>
      <c r="C7" s="23" t="s">
        <v>72</v>
      </c>
      <c r="D7" s="20" t="s">
        <v>54</v>
      </c>
      <c r="E7" s="20" t="s">
        <v>70</v>
      </c>
      <c r="F7" s="20">
        <v>7</v>
      </c>
      <c r="G7" s="21">
        <v>5</v>
      </c>
      <c r="H7" s="20" t="s">
        <v>44</v>
      </c>
      <c r="I7" s="21" t="s">
        <v>62</v>
      </c>
      <c r="J7" s="20" t="s">
        <v>63</v>
      </c>
      <c r="K7" s="28">
        <v>20</v>
      </c>
      <c r="L7" s="28" t="s">
        <v>64</v>
      </c>
      <c r="M7" s="28">
        <v>-1</v>
      </c>
      <c r="N7" s="23" t="s">
        <v>86</v>
      </c>
      <c r="O7" s="23" t="s">
        <v>65</v>
      </c>
      <c r="P7" s="22" t="s">
        <v>66</v>
      </c>
      <c r="Q7" s="23" t="s">
        <v>47</v>
      </c>
      <c r="R7" s="24">
        <v>1</v>
      </c>
      <c r="S7" s="24">
        <v>0</v>
      </c>
      <c r="T7" s="50">
        <v>949814</v>
      </c>
      <c r="U7" s="50">
        <v>50186</v>
      </c>
      <c r="V7" s="45">
        <v>5.0186000000000002</v>
      </c>
      <c r="W7" s="24">
        <v>1</v>
      </c>
      <c r="X7" s="60">
        <v>4</v>
      </c>
      <c r="Y7" s="55">
        <v>723804</v>
      </c>
      <c r="Z7" s="60">
        <v>5.5263274238472082</v>
      </c>
      <c r="AA7" s="15"/>
      <c r="AB7" s="72">
        <v>20</v>
      </c>
      <c r="AC7" s="72">
        <v>-1</v>
      </c>
      <c r="AD7" s="72">
        <f>ROUND(AVERAGE(W7:W11),0)</f>
        <v>3</v>
      </c>
      <c r="AE7" s="72">
        <f>ROUND(AVERAGE(Z7:Z11),0)</f>
        <v>7</v>
      </c>
      <c r="AF7" s="74">
        <f>ROUND(AVERAGE(V7:V11),2)</f>
        <v>9.94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11</v>
      </c>
      <c r="B8" s="31" t="s">
        <v>12</v>
      </c>
      <c r="C8" s="23" t="s">
        <v>72</v>
      </c>
      <c r="D8" s="20" t="s">
        <v>54</v>
      </c>
      <c r="E8" s="20" t="s">
        <v>70</v>
      </c>
      <c r="F8" s="20">
        <v>7</v>
      </c>
      <c r="G8" s="21">
        <v>5</v>
      </c>
      <c r="H8" s="20" t="s">
        <v>44</v>
      </c>
      <c r="I8" s="21" t="s">
        <v>62</v>
      </c>
      <c r="J8" s="20" t="s">
        <v>63</v>
      </c>
      <c r="K8" s="28">
        <v>20</v>
      </c>
      <c r="L8" s="28" t="s">
        <v>64</v>
      </c>
      <c r="M8" s="28">
        <v>-1</v>
      </c>
      <c r="N8" s="23" t="s">
        <v>88</v>
      </c>
      <c r="O8" s="23" t="s">
        <v>65</v>
      </c>
      <c r="P8" s="22" t="s">
        <v>66</v>
      </c>
      <c r="Q8" s="23" t="s">
        <v>47</v>
      </c>
      <c r="R8" s="24">
        <v>2</v>
      </c>
      <c r="S8" s="24">
        <v>0</v>
      </c>
      <c r="T8" s="50">
        <v>894116</v>
      </c>
      <c r="U8" s="50">
        <v>105884</v>
      </c>
      <c r="V8" s="45">
        <v>10.5884</v>
      </c>
      <c r="W8" s="24">
        <v>2</v>
      </c>
      <c r="X8" s="60">
        <v>2</v>
      </c>
      <c r="Y8" s="55">
        <v>999933</v>
      </c>
      <c r="Z8" s="60">
        <v>2.0001300084505491</v>
      </c>
      <c r="AA8" s="15"/>
      <c r="AB8" s="73"/>
      <c r="AC8" s="73"/>
      <c r="AD8" s="73"/>
      <c r="AE8" s="73"/>
      <c r="AF8" s="75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11</v>
      </c>
      <c r="B9" s="31" t="s">
        <v>12</v>
      </c>
      <c r="C9" s="23" t="s">
        <v>72</v>
      </c>
      <c r="D9" s="20" t="s">
        <v>54</v>
      </c>
      <c r="E9" s="20" t="s">
        <v>70</v>
      </c>
      <c r="F9" s="20">
        <v>7</v>
      </c>
      <c r="G9" s="21">
        <v>5</v>
      </c>
      <c r="H9" s="20" t="s">
        <v>44</v>
      </c>
      <c r="I9" s="21" t="s">
        <v>62</v>
      </c>
      <c r="J9" s="20" t="s">
        <v>63</v>
      </c>
      <c r="K9" s="28">
        <v>20</v>
      </c>
      <c r="L9" s="28" t="s">
        <v>64</v>
      </c>
      <c r="M9" s="28">
        <v>-1</v>
      </c>
      <c r="N9" s="23" t="s">
        <v>90</v>
      </c>
      <c r="O9" s="23" t="s">
        <v>65</v>
      </c>
      <c r="P9" s="22" t="s">
        <v>66</v>
      </c>
      <c r="Q9" s="23" t="s">
        <v>47</v>
      </c>
      <c r="R9" s="24">
        <v>5</v>
      </c>
      <c r="S9" s="24">
        <v>1</v>
      </c>
      <c r="T9" s="50">
        <v>975924</v>
      </c>
      <c r="U9" s="50">
        <v>124076</v>
      </c>
      <c r="V9" s="45">
        <v>11.279636363636364</v>
      </c>
      <c r="W9" s="24">
        <v>5.4545454545454541</v>
      </c>
      <c r="X9" s="60">
        <v>16</v>
      </c>
      <c r="Y9" s="55">
        <v>999556</v>
      </c>
      <c r="Z9" s="60">
        <v>16.006850932198983</v>
      </c>
      <c r="AA9" s="15"/>
      <c r="AB9" s="73"/>
      <c r="AC9" s="73"/>
      <c r="AD9" s="73"/>
      <c r="AE9" s="73"/>
      <c r="AF9" s="75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11</v>
      </c>
      <c r="B10" s="31" t="s">
        <v>12</v>
      </c>
      <c r="C10" s="23" t="s">
        <v>72</v>
      </c>
      <c r="D10" s="20" t="s">
        <v>54</v>
      </c>
      <c r="E10" s="20" t="s">
        <v>70</v>
      </c>
      <c r="F10" s="20">
        <v>7</v>
      </c>
      <c r="G10" s="21">
        <v>5</v>
      </c>
      <c r="H10" s="20" t="s">
        <v>44</v>
      </c>
      <c r="I10" s="21" t="s">
        <v>62</v>
      </c>
      <c r="J10" s="20" t="s">
        <v>63</v>
      </c>
      <c r="K10" s="28">
        <v>20</v>
      </c>
      <c r="L10" s="28" t="s">
        <v>64</v>
      </c>
      <c r="M10" s="28">
        <v>-1</v>
      </c>
      <c r="N10" s="23" t="s">
        <v>92</v>
      </c>
      <c r="O10" s="23" t="s">
        <v>65</v>
      </c>
      <c r="P10" s="22" t="s">
        <v>66</v>
      </c>
      <c r="Q10" s="23" t="s">
        <v>47</v>
      </c>
      <c r="R10" s="24">
        <v>3</v>
      </c>
      <c r="S10" s="24">
        <v>1</v>
      </c>
      <c r="T10" s="50">
        <v>871255</v>
      </c>
      <c r="U10" s="50">
        <v>128745</v>
      </c>
      <c r="V10" s="45">
        <v>12.874499999999999</v>
      </c>
      <c r="W10" s="24">
        <v>4</v>
      </c>
      <c r="X10" s="60">
        <v>6</v>
      </c>
      <c r="Y10" s="55">
        <v>999905</v>
      </c>
      <c r="Z10" s="60">
        <v>6.0005340475302305</v>
      </c>
      <c r="AA10" s="15"/>
      <c r="AB10" s="73"/>
      <c r="AC10" s="73"/>
      <c r="AD10" s="73"/>
      <c r="AE10" s="73"/>
      <c r="AF10" s="75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11</v>
      </c>
      <c r="B11" s="31" t="s">
        <v>12</v>
      </c>
      <c r="C11" s="23" t="s">
        <v>72</v>
      </c>
      <c r="D11" s="20" t="s">
        <v>54</v>
      </c>
      <c r="E11" s="20" t="s">
        <v>70</v>
      </c>
      <c r="F11" s="20">
        <v>7</v>
      </c>
      <c r="G11" s="21">
        <v>5</v>
      </c>
      <c r="H11" s="20" t="s">
        <v>44</v>
      </c>
      <c r="I11" s="21" t="s">
        <v>62</v>
      </c>
      <c r="J11" s="20" t="s">
        <v>63</v>
      </c>
      <c r="K11" s="28">
        <v>20</v>
      </c>
      <c r="L11" s="28" t="s">
        <v>64</v>
      </c>
      <c r="M11" s="28">
        <v>-1</v>
      </c>
      <c r="N11" s="23" t="s">
        <v>0</v>
      </c>
      <c r="O11" s="23" t="s">
        <v>65</v>
      </c>
      <c r="P11" s="22" t="s">
        <v>66</v>
      </c>
      <c r="Q11" s="23" t="s">
        <v>47</v>
      </c>
      <c r="R11" s="24"/>
      <c r="S11" s="24"/>
      <c r="T11" s="50"/>
      <c r="U11" s="50"/>
      <c r="V11" s="45"/>
      <c r="W11" s="24"/>
      <c r="X11" s="60"/>
      <c r="Y11" s="55"/>
      <c r="Z11" s="60"/>
      <c r="AA11" s="32" t="s">
        <v>42</v>
      </c>
      <c r="AB11" s="73"/>
      <c r="AC11" s="73"/>
      <c r="AD11" s="73"/>
      <c r="AE11" s="73"/>
      <c r="AF11" s="75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11</v>
      </c>
      <c r="B12" s="30" t="s">
        <v>12</v>
      </c>
      <c r="C12" s="12" t="s">
        <v>72</v>
      </c>
      <c r="D12" s="12" t="s">
        <v>54</v>
      </c>
      <c r="E12" s="12" t="s">
        <v>70</v>
      </c>
      <c r="F12" s="12">
        <v>7</v>
      </c>
      <c r="G12" s="13">
        <v>5</v>
      </c>
      <c r="H12" s="12" t="s">
        <v>44</v>
      </c>
      <c r="I12" s="13" t="s">
        <v>62</v>
      </c>
      <c r="J12" s="12" t="s">
        <v>63</v>
      </c>
      <c r="K12" s="25">
        <v>40</v>
      </c>
      <c r="L12" s="25" t="s">
        <v>64</v>
      </c>
      <c r="M12" s="25">
        <v>-1</v>
      </c>
      <c r="N12" s="12" t="s">
        <v>2</v>
      </c>
      <c r="O12" s="12" t="s">
        <v>65</v>
      </c>
      <c r="P12" s="13" t="s">
        <v>66</v>
      </c>
      <c r="Q12" s="12" t="s">
        <v>47</v>
      </c>
      <c r="R12" s="14">
        <v>1</v>
      </c>
      <c r="S12" s="14">
        <v>0</v>
      </c>
      <c r="T12" s="49">
        <v>907052</v>
      </c>
      <c r="U12" s="49">
        <v>92948</v>
      </c>
      <c r="V12" s="44">
        <v>9.2948000000000004</v>
      </c>
      <c r="W12" s="14">
        <v>1</v>
      </c>
      <c r="X12" s="59">
        <v>2</v>
      </c>
      <c r="Y12" s="54">
        <v>999917</v>
      </c>
      <c r="Z12" s="59">
        <v>2.0001620131230631</v>
      </c>
      <c r="AA12" s="15"/>
      <c r="AB12" s="72">
        <v>40</v>
      </c>
      <c r="AC12" s="72">
        <v>-1</v>
      </c>
      <c r="AD12" s="72">
        <f>ROUND(AVERAGE(W12:W16),0)</f>
        <v>3</v>
      </c>
      <c r="AE12" s="72">
        <f>ROUND(AVERAGE(Z12:Z16),0)</f>
        <v>5</v>
      </c>
      <c r="AF12" s="74">
        <f>ROUND(AVERAGE(V12:V16),2)</f>
        <v>10.41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11</v>
      </c>
      <c r="B13" s="30" t="s">
        <v>12</v>
      </c>
      <c r="C13" s="12" t="s">
        <v>72</v>
      </c>
      <c r="D13" s="12" t="s">
        <v>54</v>
      </c>
      <c r="E13" s="12" t="s">
        <v>70</v>
      </c>
      <c r="F13" s="12">
        <v>7</v>
      </c>
      <c r="G13" s="13">
        <v>5</v>
      </c>
      <c r="H13" s="12" t="s">
        <v>44</v>
      </c>
      <c r="I13" s="13" t="s">
        <v>62</v>
      </c>
      <c r="J13" s="12" t="s">
        <v>63</v>
      </c>
      <c r="K13" s="25">
        <v>40</v>
      </c>
      <c r="L13" s="25" t="s">
        <v>64</v>
      </c>
      <c r="M13" s="25">
        <v>-1</v>
      </c>
      <c r="N13" s="12" t="s">
        <v>35</v>
      </c>
      <c r="O13" s="12" t="s">
        <v>65</v>
      </c>
      <c r="P13" s="13" t="s">
        <v>66</v>
      </c>
      <c r="Q13" s="12" t="s">
        <v>47</v>
      </c>
      <c r="R13" s="14">
        <v>2</v>
      </c>
      <c r="S13" s="14">
        <v>0</v>
      </c>
      <c r="T13" s="49">
        <v>903408</v>
      </c>
      <c r="U13" s="49">
        <v>96592</v>
      </c>
      <c r="V13" s="44">
        <v>9.6592000000000002</v>
      </c>
      <c r="W13" s="14">
        <v>2</v>
      </c>
      <c r="X13" s="59">
        <v>1</v>
      </c>
      <c r="Y13" s="54">
        <v>1006011</v>
      </c>
      <c r="Z13" s="59">
        <v>0.99402392814399831</v>
      </c>
      <c r="AA13" s="15"/>
      <c r="AB13" s="73"/>
      <c r="AC13" s="73"/>
      <c r="AD13" s="73"/>
      <c r="AE13" s="73"/>
      <c r="AF13" s="75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11</v>
      </c>
      <c r="B14" s="30" t="s">
        <v>12</v>
      </c>
      <c r="C14" s="12" t="s">
        <v>72</v>
      </c>
      <c r="D14" s="12" t="s">
        <v>54</v>
      </c>
      <c r="E14" s="12" t="s">
        <v>70</v>
      </c>
      <c r="F14" s="12">
        <v>7</v>
      </c>
      <c r="G14" s="13">
        <v>5</v>
      </c>
      <c r="H14" s="12" t="s">
        <v>44</v>
      </c>
      <c r="I14" s="13" t="s">
        <v>62</v>
      </c>
      <c r="J14" s="12" t="s">
        <v>63</v>
      </c>
      <c r="K14" s="25">
        <v>40</v>
      </c>
      <c r="L14" s="25" t="s">
        <v>64</v>
      </c>
      <c r="M14" s="25">
        <v>-1</v>
      </c>
      <c r="N14" s="12" t="s">
        <v>37</v>
      </c>
      <c r="O14" s="12" t="s">
        <v>65</v>
      </c>
      <c r="P14" s="13" t="s">
        <v>66</v>
      </c>
      <c r="Q14" s="12" t="s">
        <v>47</v>
      </c>
      <c r="R14" s="14">
        <v>6</v>
      </c>
      <c r="S14" s="14">
        <v>0</v>
      </c>
      <c r="T14" s="49">
        <v>903359</v>
      </c>
      <c r="U14" s="49">
        <v>96641</v>
      </c>
      <c r="V14" s="44">
        <v>9.6641000000000012</v>
      </c>
      <c r="W14" s="14">
        <v>6</v>
      </c>
      <c r="X14" s="59">
        <v>12</v>
      </c>
      <c r="Y14" s="54">
        <v>999887</v>
      </c>
      <c r="Z14" s="59">
        <v>12.001212122424365</v>
      </c>
      <c r="AA14" s="15"/>
      <c r="AB14" s="73"/>
      <c r="AC14" s="73"/>
      <c r="AD14" s="73"/>
      <c r="AE14" s="73"/>
      <c r="AF14" s="75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11</v>
      </c>
      <c r="B15" s="30" t="s">
        <v>12</v>
      </c>
      <c r="C15" s="12" t="s">
        <v>72</v>
      </c>
      <c r="D15" s="12" t="s">
        <v>54</v>
      </c>
      <c r="E15" s="12" t="s">
        <v>70</v>
      </c>
      <c r="F15" s="12">
        <v>7</v>
      </c>
      <c r="G15" s="13">
        <v>5</v>
      </c>
      <c r="H15" s="12" t="s">
        <v>44</v>
      </c>
      <c r="I15" s="13" t="s">
        <v>62</v>
      </c>
      <c r="J15" s="12" t="s">
        <v>63</v>
      </c>
      <c r="K15" s="25">
        <v>40</v>
      </c>
      <c r="L15" s="25" t="s">
        <v>64</v>
      </c>
      <c r="M15" s="25">
        <v>-1</v>
      </c>
      <c r="N15" s="12" t="s">
        <v>39</v>
      </c>
      <c r="O15" s="12" t="s">
        <v>65</v>
      </c>
      <c r="P15" s="13" t="s">
        <v>66</v>
      </c>
      <c r="Q15" s="12" t="s">
        <v>47</v>
      </c>
      <c r="R15" s="14">
        <v>1</v>
      </c>
      <c r="S15" s="14">
        <v>1</v>
      </c>
      <c r="T15" s="49">
        <v>902133</v>
      </c>
      <c r="U15" s="49">
        <v>97867</v>
      </c>
      <c r="V15" s="44">
        <v>9.7866999999999997</v>
      </c>
      <c r="W15" s="14">
        <v>2</v>
      </c>
      <c r="X15" s="59">
        <v>5</v>
      </c>
      <c r="Y15" s="54">
        <v>999923</v>
      </c>
      <c r="Z15" s="59">
        <v>5.0003600259218661</v>
      </c>
      <c r="AA15" s="32"/>
      <c r="AB15" s="73"/>
      <c r="AC15" s="73"/>
      <c r="AD15" s="73"/>
      <c r="AE15" s="73"/>
      <c r="AF15" s="75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11</v>
      </c>
      <c r="B16" s="30" t="s">
        <v>12</v>
      </c>
      <c r="C16" s="12" t="s">
        <v>72</v>
      </c>
      <c r="D16" s="12" t="s">
        <v>54</v>
      </c>
      <c r="E16" s="12" t="s">
        <v>70</v>
      </c>
      <c r="F16" s="12">
        <v>7</v>
      </c>
      <c r="G16" s="13">
        <v>5</v>
      </c>
      <c r="H16" s="12" t="s">
        <v>44</v>
      </c>
      <c r="I16" s="13" t="s">
        <v>62</v>
      </c>
      <c r="J16" s="12" t="s">
        <v>63</v>
      </c>
      <c r="K16" s="25">
        <v>40</v>
      </c>
      <c r="L16" s="25" t="s">
        <v>64</v>
      </c>
      <c r="M16" s="25">
        <v>-1</v>
      </c>
      <c r="N16" s="12" t="s">
        <v>41</v>
      </c>
      <c r="O16" s="12" t="s">
        <v>65</v>
      </c>
      <c r="P16" s="13" t="s">
        <v>66</v>
      </c>
      <c r="Q16" s="12" t="s">
        <v>47</v>
      </c>
      <c r="R16" s="14">
        <v>5</v>
      </c>
      <c r="S16" s="14">
        <v>0</v>
      </c>
      <c r="T16" s="49">
        <v>863595</v>
      </c>
      <c r="U16" s="49">
        <v>136405</v>
      </c>
      <c r="V16" s="44">
        <v>13.640499999999999</v>
      </c>
      <c r="W16" s="14">
        <v>5</v>
      </c>
      <c r="X16" s="59">
        <v>3</v>
      </c>
      <c r="Y16" s="54">
        <v>999823</v>
      </c>
      <c r="Z16" s="59">
        <v>3.0005220908438068</v>
      </c>
      <c r="AA16" s="32"/>
      <c r="AB16" s="73"/>
      <c r="AC16" s="73"/>
      <c r="AD16" s="73"/>
      <c r="AE16" s="73"/>
      <c r="AF16" s="75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11</v>
      </c>
      <c r="B17" s="31" t="s">
        <v>12</v>
      </c>
      <c r="C17" s="20" t="s">
        <v>72</v>
      </c>
      <c r="D17" s="20" t="s">
        <v>54</v>
      </c>
      <c r="E17" s="20" t="s">
        <v>70</v>
      </c>
      <c r="F17" s="20">
        <v>7</v>
      </c>
      <c r="G17" s="21">
        <v>5</v>
      </c>
      <c r="H17" s="20" t="s">
        <v>44</v>
      </c>
      <c r="I17" s="21" t="s">
        <v>62</v>
      </c>
      <c r="J17" s="20" t="s">
        <v>63</v>
      </c>
      <c r="K17" s="28">
        <v>0</v>
      </c>
      <c r="L17" s="28" t="s">
        <v>64</v>
      </c>
      <c r="M17" s="28">
        <v>4</v>
      </c>
      <c r="N17" s="23" t="s">
        <v>75</v>
      </c>
      <c r="O17" s="23" t="s">
        <v>65</v>
      </c>
      <c r="P17" s="22" t="s">
        <v>66</v>
      </c>
      <c r="Q17" s="23" t="s">
        <v>47</v>
      </c>
      <c r="R17" s="24">
        <v>0</v>
      </c>
      <c r="S17" s="24">
        <v>0</v>
      </c>
      <c r="T17" s="50">
        <v>889775</v>
      </c>
      <c r="U17" s="50">
        <v>110225</v>
      </c>
      <c r="V17" s="45">
        <v>11.022500000000001</v>
      </c>
      <c r="W17" s="24">
        <v>0</v>
      </c>
      <c r="X17" s="60">
        <v>0</v>
      </c>
      <c r="Y17" s="55">
        <v>999974</v>
      </c>
      <c r="Z17" s="60">
        <v>0</v>
      </c>
      <c r="AA17" s="67"/>
      <c r="AB17" s="72">
        <v>0</v>
      </c>
      <c r="AC17" s="72">
        <v>4</v>
      </c>
      <c r="AD17" s="72">
        <f>ROUND(AVERAGE(W17:W21),0)</f>
        <v>4</v>
      </c>
      <c r="AE17" s="72">
        <f>ROUND(AVERAGE(Z17:Z21),0)</f>
        <v>2</v>
      </c>
      <c r="AF17" s="74">
        <f>ROUND(AVERAGE(V17:V21),2)</f>
        <v>11.64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11</v>
      </c>
      <c r="B18" s="31" t="s">
        <v>12</v>
      </c>
      <c r="C18" s="20" t="s">
        <v>72</v>
      </c>
      <c r="D18" s="20" t="s">
        <v>54</v>
      </c>
      <c r="E18" s="20" t="s">
        <v>70</v>
      </c>
      <c r="F18" s="20">
        <v>7</v>
      </c>
      <c r="G18" s="21">
        <v>5</v>
      </c>
      <c r="H18" s="20" t="s">
        <v>44</v>
      </c>
      <c r="I18" s="21" t="s">
        <v>62</v>
      </c>
      <c r="J18" s="20" t="s">
        <v>63</v>
      </c>
      <c r="K18" s="28">
        <v>0</v>
      </c>
      <c r="L18" s="28" t="s">
        <v>64</v>
      </c>
      <c r="M18" s="28">
        <v>4</v>
      </c>
      <c r="N18" s="23" t="s">
        <v>77</v>
      </c>
      <c r="O18" s="23" t="s">
        <v>65</v>
      </c>
      <c r="P18" s="22" t="s">
        <v>66</v>
      </c>
      <c r="Q18" s="23" t="s">
        <v>47</v>
      </c>
      <c r="R18" s="24">
        <v>1</v>
      </c>
      <c r="S18" s="24">
        <v>0</v>
      </c>
      <c r="T18" s="50">
        <v>853817</v>
      </c>
      <c r="U18" s="50">
        <v>146183</v>
      </c>
      <c r="V18" s="45">
        <v>14.618300000000001</v>
      </c>
      <c r="W18" s="24">
        <v>1</v>
      </c>
      <c r="X18" s="60">
        <v>0</v>
      </c>
      <c r="Y18" s="55">
        <v>999990</v>
      </c>
      <c r="Z18" s="60">
        <v>0</v>
      </c>
      <c r="AA18" s="67"/>
      <c r="AB18" s="73"/>
      <c r="AC18" s="73"/>
      <c r="AD18" s="73"/>
      <c r="AE18" s="73"/>
      <c r="AF18" s="75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11</v>
      </c>
      <c r="B19" s="31" t="s">
        <v>12</v>
      </c>
      <c r="C19" s="20" t="s">
        <v>72</v>
      </c>
      <c r="D19" s="20" t="s">
        <v>54</v>
      </c>
      <c r="E19" s="20" t="s">
        <v>70</v>
      </c>
      <c r="F19" s="20">
        <v>7</v>
      </c>
      <c r="G19" s="21">
        <v>5</v>
      </c>
      <c r="H19" s="20" t="s">
        <v>44</v>
      </c>
      <c r="I19" s="21" t="s">
        <v>62</v>
      </c>
      <c r="J19" s="20" t="s">
        <v>63</v>
      </c>
      <c r="K19" s="28">
        <v>0</v>
      </c>
      <c r="L19" s="28" t="s">
        <v>64</v>
      </c>
      <c r="M19" s="28">
        <v>4</v>
      </c>
      <c r="N19" s="23" t="s">
        <v>79</v>
      </c>
      <c r="O19" s="23" t="s">
        <v>65</v>
      </c>
      <c r="P19" s="22" t="s">
        <v>66</v>
      </c>
      <c r="Q19" s="23" t="s">
        <v>47</v>
      </c>
      <c r="R19" s="24">
        <v>5</v>
      </c>
      <c r="S19" s="24">
        <v>0</v>
      </c>
      <c r="T19" s="50">
        <v>900419</v>
      </c>
      <c r="U19" s="50">
        <v>99581</v>
      </c>
      <c r="V19" s="45">
        <v>9.9581</v>
      </c>
      <c r="W19" s="24">
        <v>5</v>
      </c>
      <c r="X19" s="60">
        <v>5</v>
      </c>
      <c r="Y19" s="55">
        <v>999960</v>
      </c>
      <c r="Z19" s="60">
        <v>5.0001750061252146</v>
      </c>
      <c r="AA19" s="67"/>
      <c r="AB19" s="73"/>
      <c r="AC19" s="73"/>
      <c r="AD19" s="73"/>
      <c r="AE19" s="73"/>
      <c r="AF19" s="75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11</v>
      </c>
      <c r="B20" s="31" t="s">
        <v>12</v>
      </c>
      <c r="C20" s="20" t="s">
        <v>72</v>
      </c>
      <c r="D20" s="20" t="s">
        <v>54</v>
      </c>
      <c r="E20" s="20" t="s">
        <v>70</v>
      </c>
      <c r="F20" s="20">
        <v>7</v>
      </c>
      <c r="G20" s="21">
        <v>5</v>
      </c>
      <c r="H20" s="20" t="s">
        <v>44</v>
      </c>
      <c r="I20" s="21" t="s">
        <v>62</v>
      </c>
      <c r="J20" s="20" t="s">
        <v>63</v>
      </c>
      <c r="K20" s="28">
        <v>0</v>
      </c>
      <c r="L20" s="28" t="s">
        <v>64</v>
      </c>
      <c r="M20" s="28">
        <v>4</v>
      </c>
      <c r="N20" s="23" t="s">
        <v>81</v>
      </c>
      <c r="O20" s="23" t="s">
        <v>65</v>
      </c>
      <c r="P20" s="22" t="s">
        <v>66</v>
      </c>
      <c r="Q20" s="23" t="s">
        <v>47</v>
      </c>
      <c r="R20" s="24">
        <v>0</v>
      </c>
      <c r="S20" s="24">
        <v>1</v>
      </c>
      <c r="T20" s="50">
        <v>893625</v>
      </c>
      <c r="U20" s="50">
        <v>106375</v>
      </c>
      <c r="V20" s="45">
        <v>10.637499999999999</v>
      </c>
      <c r="W20" s="24">
        <v>1</v>
      </c>
      <c r="X20" s="60">
        <v>3</v>
      </c>
      <c r="Y20" s="55">
        <v>999980</v>
      </c>
      <c r="Z20" s="60">
        <v>3.0000510008670149</v>
      </c>
      <c r="AA20" s="67"/>
      <c r="AB20" s="73"/>
      <c r="AC20" s="73"/>
      <c r="AD20" s="73"/>
      <c r="AE20" s="73"/>
      <c r="AF20" s="75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11</v>
      </c>
      <c r="B21" s="31" t="s">
        <v>12</v>
      </c>
      <c r="C21" s="20" t="s">
        <v>72</v>
      </c>
      <c r="D21" s="20" t="s">
        <v>54</v>
      </c>
      <c r="E21" s="20" t="s">
        <v>70</v>
      </c>
      <c r="F21" s="20">
        <v>7</v>
      </c>
      <c r="G21" s="21">
        <v>5</v>
      </c>
      <c r="H21" s="20" t="s">
        <v>44</v>
      </c>
      <c r="I21" s="21" t="s">
        <v>62</v>
      </c>
      <c r="J21" s="20" t="s">
        <v>63</v>
      </c>
      <c r="K21" s="28">
        <v>0</v>
      </c>
      <c r="L21" s="28" t="s">
        <v>64</v>
      </c>
      <c r="M21" s="28">
        <v>4</v>
      </c>
      <c r="N21" s="23" t="s">
        <v>83</v>
      </c>
      <c r="O21" s="23" t="s">
        <v>65</v>
      </c>
      <c r="P21" s="22" t="s">
        <v>66</v>
      </c>
      <c r="Q21" s="23" t="s">
        <v>47</v>
      </c>
      <c r="R21" s="24">
        <v>12</v>
      </c>
      <c r="S21" s="24">
        <v>0</v>
      </c>
      <c r="T21" s="50">
        <v>880390</v>
      </c>
      <c r="U21" s="50">
        <v>119610</v>
      </c>
      <c r="V21" s="45">
        <v>11.960999999999999</v>
      </c>
      <c r="W21" s="24">
        <v>12</v>
      </c>
      <c r="X21" s="60">
        <v>2</v>
      </c>
      <c r="Y21" s="55">
        <v>999966</v>
      </c>
      <c r="Z21" s="60">
        <v>2.0000640020480653</v>
      </c>
      <c r="AA21" s="67"/>
      <c r="AB21" s="73"/>
      <c r="AC21" s="73"/>
      <c r="AD21" s="73"/>
      <c r="AE21" s="73"/>
      <c r="AF21" s="75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11</v>
      </c>
      <c r="B22" s="30" t="s">
        <v>12</v>
      </c>
      <c r="C22" s="12" t="s">
        <v>72</v>
      </c>
      <c r="D22" s="12" t="s">
        <v>54</v>
      </c>
      <c r="E22" s="12" t="s">
        <v>70</v>
      </c>
      <c r="F22" s="12">
        <v>7</v>
      </c>
      <c r="G22" s="13">
        <v>5</v>
      </c>
      <c r="H22" s="12" t="s">
        <v>44</v>
      </c>
      <c r="I22" s="13" t="s">
        <v>62</v>
      </c>
      <c r="J22" s="12" t="s">
        <v>63</v>
      </c>
      <c r="K22" s="25">
        <v>20</v>
      </c>
      <c r="L22" s="25" t="s">
        <v>64</v>
      </c>
      <c r="M22" s="25">
        <v>4</v>
      </c>
      <c r="N22" s="12" t="s">
        <v>85</v>
      </c>
      <c r="O22" s="12" t="s">
        <v>65</v>
      </c>
      <c r="P22" s="13" t="s">
        <v>66</v>
      </c>
      <c r="Q22" s="12" t="s">
        <v>47</v>
      </c>
      <c r="R22" s="14">
        <v>3</v>
      </c>
      <c r="S22" s="14">
        <v>0</v>
      </c>
      <c r="T22" s="49">
        <v>913352</v>
      </c>
      <c r="U22" s="49">
        <v>86648</v>
      </c>
      <c r="V22" s="44">
        <v>8.6647999999999996</v>
      </c>
      <c r="W22" s="14">
        <v>3</v>
      </c>
      <c r="X22" s="59">
        <v>1</v>
      </c>
      <c r="Y22" s="54">
        <v>999787</v>
      </c>
      <c r="Z22" s="59">
        <v>1.0002120449535301</v>
      </c>
      <c r="AA22" s="68"/>
      <c r="AB22" s="72">
        <v>20</v>
      </c>
      <c r="AC22" s="72">
        <v>4</v>
      </c>
      <c r="AD22" s="72">
        <f>ROUND(AVERAGE(W22:W26),0)</f>
        <v>4</v>
      </c>
      <c r="AE22" s="72">
        <f>ROUND(AVERAGE(Z22:Z26),0)</f>
        <v>2</v>
      </c>
      <c r="AF22" s="74">
        <f>ROUND(AVERAGE(V22:V26),2)</f>
        <v>6.13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11</v>
      </c>
      <c r="B23" s="30" t="s">
        <v>12</v>
      </c>
      <c r="C23" s="12" t="s">
        <v>72</v>
      </c>
      <c r="D23" s="12" t="s">
        <v>54</v>
      </c>
      <c r="E23" s="12" t="s">
        <v>70</v>
      </c>
      <c r="F23" s="12">
        <v>7</v>
      </c>
      <c r="G23" s="13">
        <v>5</v>
      </c>
      <c r="H23" s="12" t="s">
        <v>44</v>
      </c>
      <c r="I23" s="13" t="s">
        <v>62</v>
      </c>
      <c r="J23" s="12" t="s">
        <v>63</v>
      </c>
      <c r="K23" s="25">
        <v>20</v>
      </c>
      <c r="L23" s="25" t="s">
        <v>64</v>
      </c>
      <c r="M23" s="25">
        <v>4</v>
      </c>
      <c r="N23" s="12" t="s">
        <v>87</v>
      </c>
      <c r="O23" s="12" t="s">
        <v>65</v>
      </c>
      <c r="P23" s="13" t="s">
        <v>66</v>
      </c>
      <c r="Q23" s="12" t="s">
        <v>47</v>
      </c>
      <c r="R23" s="14">
        <v>6</v>
      </c>
      <c r="S23" s="14">
        <v>0</v>
      </c>
      <c r="T23" s="49">
        <v>929474</v>
      </c>
      <c r="U23" s="49">
        <v>70526</v>
      </c>
      <c r="V23" s="44">
        <v>7.0526000000000009</v>
      </c>
      <c r="W23" s="14">
        <v>6</v>
      </c>
      <c r="X23" s="59">
        <v>2</v>
      </c>
      <c r="Y23" s="54">
        <v>899910</v>
      </c>
      <c r="Z23" s="59">
        <v>2.2224395274204589</v>
      </c>
      <c r="AA23" s="68"/>
      <c r="AB23" s="73"/>
      <c r="AC23" s="73"/>
      <c r="AD23" s="73"/>
      <c r="AE23" s="73"/>
      <c r="AF23" s="75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11</v>
      </c>
      <c r="B24" s="30" t="s">
        <v>12</v>
      </c>
      <c r="C24" s="12" t="s">
        <v>72</v>
      </c>
      <c r="D24" s="12" t="s">
        <v>54</v>
      </c>
      <c r="E24" s="12" t="s">
        <v>70</v>
      </c>
      <c r="F24" s="12">
        <v>7</v>
      </c>
      <c r="G24" s="13">
        <v>5</v>
      </c>
      <c r="H24" s="12" t="s">
        <v>44</v>
      </c>
      <c r="I24" s="13" t="s">
        <v>62</v>
      </c>
      <c r="J24" s="12" t="s">
        <v>63</v>
      </c>
      <c r="K24" s="25">
        <v>20</v>
      </c>
      <c r="L24" s="25" t="s">
        <v>64</v>
      </c>
      <c r="M24" s="25">
        <v>4</v>
      </c>
      <c r="N24" s="12" t="s">
        <v>89</v>
      </c>
      <c r="O24" s="12" t="s">
        <v>65</v>
      </c>
      <c r="P24" s="13" t="s">
        <v>66</v>
      </c>
      <c r="Q24" s="12" t="s">
        <v>47</v>
      </c>
      <c r="R24" s="14">
        <v>3</v>
      </c>
      <c r="S24" s="14">
        <v>0</v>
      </c>
      <c r="T24" s="49">
        <v>941758</v>
      </c>
      <c r="U24" s="49">
        <v>58242</v>
      </c>
      <c r="V24" s="44">
        <v>5.8242000000000003</v>
      </c>
      <c r="W24" s="14">
        <v>3</v>
      </c>
      <c r="X24" s="59">
        <v>3</v>
      </c>
      <c r="Y24" s="54">
        <v>808764</v>
      </c>
      <c r="Z24" s="59">
        <v>3.7093501589456541</v>
      </c>
      <c r="AA24" s="68"/>
      <c r="AB24" s="73"/>
      <c r="AC24" s="73"/>
      <c r="AD24" s="73"/>
      <c r="AE24" s="73"/>
      <c r="AF24" s="75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11</v>
      </c>
      <c r="B25" s="30" t="s">
        <v>12</v>
      </c>
      <c r="C25" s="12" t="s">
        <v>72</v>
      </c>
      <c r="D25" s="12" t="s">
        <v>54</v>
      </c>
      <c r="E25" s="12" t="s">
        <v>70</v>
      </c>
      <c r="F25" s="12">
        <v>7</v>
      </c>
      <c r="G25" s="13">
        <v>5</v>
      </c>
      <c r="H25" s="12" t="s">
        <v>44</v>
      </c>
      <c r="I25" s="13" t="s">
        <v>62</v>
      </c>
      <c r="J25" s="12" t="s">
        <v>63</v>
      </c>
      <c r="K25" s="25">
        <v>20</v>
      </c>
      <c r="L25" s="25" t="s">
        <v>64</v>
      </c>
      <c r="M25" s="25">
        <v>4</v>
      </c>
      <c r="N25" s="12" t="s">
        <v>91</v>
      </c>
      <c r="O25" s="12" t="s">
        <v>65</v>
      </c>
      <c r="P25" s="13" t="s">
        <v>66</v>
      </c>
      <c r="Q25" s="12" t="s">
        <v>47</v>
      </c>
      <c r="R25" s="14">
        <v>4</v>
      </c>
      <c r="S25" s="14">
        <v>0</v>
      </c>
      <c r="T25" s="49">
        <v>946218</v>
      </c>
      <c r="U25" s="49">
        <v>53782</v>
      </c>
      <c r="V25" s="44">
        <v>5.3782000000000005</v>
      </c>
      <c r="W25" s="14">
        <v>4</v>
      </c>
      <c r="X25" s="59">
        <v>0</v>
      </c>
      <c r="Y25" s="54">
        <v>731366</v>
      </c>
      <c r="Z25" s="59">
        <v>0</v>
      </c>
      <c r="AA25" s="68"/>
      <c r="AB25" s="73"/>
      <c r="AC25" s="73"/>
      <c r="AD25" s="73"/>
      <c r="AE25" s="73"/>
      <c r="AF25" s="75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11</v>
      </c>
      <c r="B26" s="30" t="s">
        <v>12</v>
      </c>
      <c r="C26" s="12" t="s">
        <v>72</v>
      </c>
      <c r="D26" s="12" t="s">
        <v>54</v>
      </c>
      <c r="E26" s="12" t="s">
        <v>70</v>
      </c>
      <c r="F26" s="12">
        <v>7</v>
      </c>
      <c r="G26" s="13">
        <v>5</v>
      </c>
      <c r="H26" s="12" t="s">
        <v>44</v>
      </c>
      <c r="I26" s="13" t="s">
        <v>62</v>
      </c>
      <c r="J26" s="12" t="s">
        <v>63</v>
      </c>
      <c r="K26" s="25">
        <v>20</v>
      </c>
      <c r="L26" s="25" t="s">
        <v>64</v>
      </c>
      <c r="M26" s="25">
        <v>4</v>
      </c>
      <c r="N26" s="12" t="s">
        <v>93</v>
      </c>
      <c r="O26" s="12" t="s">
        <v>65</v>
      </c>
      <c r="P26" s="13" t="s">
        <v>66</v>
      </c>
      <c r="Q26" s="12" t="s">
        <v>47</v>
      </c>
      <c r="R26" s="14">
        <v>2</v>
      </c>
      <c r="S26" s="14">
        <v>0</v>
      </c>
      <c r="T26" s="49">
        <v>962670</v>
      </c>
      <c r="U26" s="49">
        <v>37330</v>
      </c>
      <c r="V26" s="44">
        <v>3.7330000000000001</v>
      </c>
      <c r="W26" s="14">
        <v>2</v>
      </c>
      <c r="X26" s="59">
        <v>1</v>
      </c>
      <c r="Y26" s="54">
        <v>541594</v>
      </c>
      <c r="Z26" s="59">
        <v>1.8463981388306761</v>
      </c>
      <c r="AA26" s="68"/>
      <c r="AB26" s="73"/>
      <c r="AC26" s="73"/>
      <c r="AD26" s="73"/>
      <c r="AE26" s="73"/>
      <c r="AF26" s="75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11</v>
      </c>
      <c r="B27" s="31" t="s">
        <v>12</v>
      </c>
      <c r="C27" s="20" t="s">
        <v>72</v>
      </c>
      <c r="D27" s="20" t="s">
        <v>54</v>
      </c>
      <c r="E27" s="20" t="s">
        <v>70</v>
      </c>
      <c r="F27" s="20">
        <v>7</v>
      </c>
      <c r="G27" s="21">
        <v>5</v>
      </c>
      <c r="H27" s="20" t="s">
        <v>44</v>
      </c>
      <c r="I27" s="21" t="s">
        <v>62</v>
      </c>
      <c r="J27" s="20" t="s">
        <v>63</v>
      </c>
      <c r="K27" s="28">
        <v>40</v>
      </c>
      <c r="L27" s="28" t="s">
        <v>64</v>
      </c>
      <c r="M27" s="28">
        <v>4</v>
      </c>
      <c r="N27" s="23" t="s">
        <v>1</v>
      </c>
      <c r="O27" s="23" t="s">
        <v>65</v>
      </c>
      <c r="P27" s="22" t="s">
        <v>66</v>
      </c>
      <c r="Q27" s="23" t="s">
        <v>47</v>
      </c>
      <c r="R27" s="24">
        <v>4</v>
      </c>
      <c r="S27" s="24">
        <v>0</v>
      </c>
      <c r="T27" s="50">
        <v>970027</v>
      </c>
      <c r="U27" s="50">
        <v>29973</v>
      </c>
      <c r="V27" s="45">
        <v>2.9973000000000001</v>
      </c>
      <c r="W27" s="24">
        <v>4</v>
      </c>
      <c r="X27" s="60">
        <v>2</v>
      </c>
      <c r="Y27" s="55">
        <v>357368</v>
      </c>
      <c r="Z27" s="60">
        <v>5.5964406637378623</v>
      </c>
      <c r="AA27" s="68"/>
      <c r="AB27" s="72">
        <v>40</v>
      </c>
      <c r="AC27" s="72">
        <v>4</v>
      </c>
      <c r="AD27" s="72">
        <f>ROUND(AVERAGE(W27:W31),0)</f>
        <v>4</v>
      </c>
      <c r="AE27" s="72">
        <f>ROUND(AVERAGE(Z27:Z31),0)</f>
        <v>4</v>
      </c>
      <c r="AF27" s="74">
        <f>ROUND(AVERAGE(V27:V31),2)</f>
        <v>2.92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11</v>
      </c>
      <c r="B28" s="31" t="s">
        <v>12</v>
      </c>
      <c r="C28" s="20" t="s">
        <v>72</v>
      </c>
      <c r="D28" s="20" t="s">
        <v>54</v>
      </c>
      <c r="E28" s="20" t="s">
        <v>70</v>
      </c>
      <c r="F28" s="20">
        <v>7</v>
      </c>
      <c r="G28" s="21">
        <v>5</v>
      </c>
      <c r="H28" s="20" t="s">
        <v>44</v>
      </c>
      <c r="I28" s="21" t="s">
        <v>62</v>
      </c>
      <c r="J28" s="20" t="s">
        <v>63</v>
      </c>
      <c r="K28" s="28">
        <v>40</v>
      </c>
      <c r="L28" s="28" t="s">
        <v>64</v>
      </c>
      <c r="M28" s="28">
        <v>4</v>
      </c>
      <c r="N28" s="23" t="s">
        <v>3</v>
      </c>
      <c r="O28" s="23" t="s">
        <v>65</v>
      </c>
      <c r="P28" s="22" t="s">
        <v>66</v>
      </c>
      <c r="Q28" s="23" t="s">
        <v>47</v>
      </c>
      <c r="R28" s="24">
        <v>2</v>
      </c>
      <c r="S28" s="24">
        <v>0</v>
      </c>
      <c r="T28" s="50">
        <v>967880</v>
      </c>
      <c r="U28" s="50">
        <v>32120</v>
      </c>
      <c r="V28" s="45">
        <v>3.2120000000000002</v>
      </c>
      <c r="W28" s="24">
        <v>2</v>
      </c>
      <c r="X28" s="60">
        <v>4</v>
      </c>
      <c r="Y28" s="55">
        <v>380929</v>
      </c>
      <c r="Z28" s="60">
        <v>10.500534214678172</v>
      </c>
      <c r="AA28" s="68"/>
      <c r="AB28" s="73"/>
      <c r="AC28" s="73"/>
      <c r="AD28" s="73"/>
      <c r="AE28" s="73"/>
      <c r="AF28" s="75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11</v>
      </c>
      <c r="B29" s="31" t="s">
        <v>12</v>
      </c>
      <c r="C29" s="20" t="s">
        <v>72</v>
      </c>
      <c r="D29" s="20" t="s">
        <v>54</v>
      </c>
      <c r="E29" s="20" t="s">
        <v>70</v>
      </c>
      <c r="F29" s="20">
        <v>7</v>
      </c>
      <c r="G29" s="21">
        <v>5</v>
      </c>
      <c r="H29" s="20" t="s">
        <v>44</v>
      </c>
      <c r="I29" s="21" t="s">
        <v>62</v>
      </c>
      <c r="J29" s="20" t="s">
        <v>63</v>
      </c>
      <c r="K29" s="28">
        <v>40</v>
      </c>
      <c r="L29" s="28" t="s">
        <v>64</v>
      </c>
      <c r="M29" s="28">
        <v>4</v>
      </c>
      <c r="N29" s="23" t="s">
        <v>36</v>
      </c>
      <c r="O29" s="23" t="s">
        <v>65</v>
      </c>
      <c r="P29" s="22" t="s">
        <v>66</v>
      </c>
      <c r="Q29" s="23" t="s">
        <v>47</v>
      </c>
      <c r="R29" s="24">
        <v>3</v>
      </c>
      <c r="S29" s="24">
        <v>0</v>
      </c>
      <c r="T29" s="50">
        <v>978568</v>
      </c>
      <c r="U29" s="50">
        <v>21432</v>
      </c>
      <c r="V29" s="45">
        <v>2.1431999999999998</v>
      </c>
      <c r="W29" s="24">
        <v>3</v>
      </c>
      <c r="X29" s="60">
        <v>0</v>
      </c>
      <c r="Y29" s="55">
        <v>267032</v>
      </c>
      <c r="Z29" s="60">
        <v>0</v>
      </c>
      <c r="AA29" s="68"/>
      <c r="AB29" s="73"/>
      <c r="AC29" s="73"/>
      <c r="AD29" s="73"/>
      <c r="AE29" s="73"/>
      <c r="AF29" s="75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11</v>
      </c>
      <c r="B30" s="31" t="s">
        <v>12</v>
      </c>
      <c r="C30" s="20" t="s">
        <v>72</v>
      </c>
      <c r="D30" s="20" t="s">
        <v>54</v>
      </c>
      <c r="E30" s="20" t="s">
        <v>70</v>
      </c>
      <c r="F30" s="20">
        <v>7</v>
      </c>
      <c r="G30" s="21">
        <v>5</v>
      </c>
      <c r="H30" s="20" t="s">
        <v>44</v>
      </c>
      <c r="I30" s="21" t="s">
        <v>62</v>
      </c>
      <c r="J30" s="20" t="s">
        <v>63</v>
      </c>
      <c r="K30" s="28">
        <v>40</v>
      </c>
      <c r="L30" s="28" t="s">
        <v>64</v>
      </c>
      <c r="M30" s="28">
        <v>4</v>
      </c>
      <c r="N30" s="23" t="s">
        <v>38</v>
      </c>
      <c r="O30" s="23" t="s">
        <v>65</v>
      </c>
      <c r="P30" s="22" t="s">
        <v>66</v>
      </c>
      <c r="Q30" s="23" t="s">
        <v>47</v>
      </c>
      <c r="R30" s="24">
        <v>4</v>
      </c>
      <c r="S30" s="24">
        <v>0</v>
      </c>
      <c r="T30" s="50">
        <v>974843</v>
      </c>
      <c r="U30" s="50">
        <v>25157</v>
      </c>
      <c r="V30" s="45">
        <v>2.5156999999999998</v>
      </c>
      <c r="W30" s="24">
        <v>4</v>
      </c>
      <c r="X30" s="60">
        <v>1</v>
      </c>
      <c r="Y30" s="55">
        <v>313130</v>
      </c>
      <c r="Z30" s="60">
        <v>3.193551580648355</v>
      </c>
      <c r="AA30" s="68"/>
      <c r="AB30" s="73"/>
      <c r="AC30" s="73"/>
      <c r="AD30" s="73"/>
      <c r="AE30" s="73"/>
      <c r="AF30" s="75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11</v>
      </c>
      <c r="B31" s="31" t="s">
        <v>12</v>
      </c>
      <c r="C31" s="20" t="s">
        <v>72</v>
      </c>
      <c r="D31" s="20" t="s">
        <v>54</v>
      </c>
      <c r="E31" s="20" t="s">
        <v>70</v>
      </c>
      <c r="F31" s="20">
        <v>7</v>
      </c>
      <c r="G31" s="21">
        <v>5</v>
      </c>
      <c r="H31" s="20" t="s">
        <v>44</v>
      </c>
      <c r="I31" s="21" t="s">
        <v>62</v>
      </c>
      <c r="J31" s="20" t="s">
        <v>63</v>
      </c>
      <c r="K31" s="28">
        <v>40</v>
      </c>
      <c r="L31" s="28" t="s">
        <v>64</v>
      </c>
      <c r="M31" s="28">
        <v>4</v>
      </c>
      <c r="N31" s="23" t="s">
        <v>40</v>
      </c>
      <c r="O31" s="23" t="s">
        <v>65</v>
      </c>
      <c r="P31" s="22" t="s">
        <v>66</v>
      </c>
      <c r="Q31" s="23" t="s">
        <v>47</v>
      </c>
      <c r="R31" s="24">
        <v>5</v>
      </c>
      <c r="S31" s="24">
        <v>0</v>
      </c>
      <c r="T31" s="50">
        <v>962871</v>
      </c>
      <c r="U31" s="50">
        <v>37129</v>
      </c>
      <c r="V31" s="45">
        <v>3.7129000000000003</v>
      </c>
      <c r="W31" s="24">
        <v>5</v>
      </c>
      <c r="X31" s="60">
        <v>0</v>
      </c>
      <c r="Y31" s="55">
        <v>452424</v>
      </c>
      <c r="Z31" s="60">
        <v>0</v>
      </c>
      <c r="AA31" s="68"/>
      <c r="AB31" s="73"/>
      <c r="AC31" s="73"/>
      <c r="AD31" s="73"/>
      <c r="AE31" s="73"/>
      <c r="AF31" s="75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11</v>
      </c>
      <c r="B32" s="30" t="s">
        <v>12</v>
      </c>
      <c r="C32" s="12" t="s">
        <v>72</v>
      </c>
      <c r="D32" s="12" t="s">
        <v>54</v>
      </c>
      <c r="E32" s="12" t="s">
        <v>70</v>
      </c>
      <c r="F32" s="12">
        <v>7</v>
      </c>
      <c r="G32" s="13">
        <v>5</v>
      </c>
      <c r="H32" s="12" t="s">
        <v>44</v>
      </c>
      <c r="I32" s="13" t="s">
        <v>62</v>
      </c>
      <c r="J32" s="12" t="s">
        <v>63</v>
      </c>
      <c r="K32" s="25">
        <v>0</v>
      </c>
      <c r="L32" s="25" t="s">
        <v>64</v>
      </c>
      <c r="M32" s="25">
        <v>15</v>
      </c>
      <c r="N32" s="12" t="s">
        <v>75</v>
      </c>
      <c r="O32" s="12" t="s">
        <v>65</v>
      </c>
      <c r="P32" s="13" t="s">
        <v>66</v>
      </c>
      <c r="Q32" s="12" t="s">
        <v>47</v>
      </c>
      <c r="R32" s="14">
        <v>1</v>
      </c>
      <c r="S32" s="14">
        <v>0</v>
      </c>
      <c r="T32" s="49">
        <v>952415</v>
      </c>
      <c r="U32" s="49">
        <v>47585</v>
      </c>
      <c r="V32" s="44">
        <v>4.7585000000000006</v>
      </c>
      <c r="W32" s="14">
        <v>1</v>
      </c>
      <c r="X32" s="59">
        <v>14</v>
      </c>
      <c r="Y32" s="54">
        <v>857619</v>
      </c>
      <c r="Z32" s="59">
        <v>16.323998726728099</v>
      </c>
      <c r="AA32" s="26"/>
      <c r="AB32" s="72">
        <v>0</v>
      </c>
      <c r="AC32" s="72">
        <v>15</v>
      </c>
      <c r="AD32" s="72">
        <f>ROUND(AVERAGE(W32:W36),0)</f>
        <v>3</v>
      </c>
      <c r="AE32" s="72">
        <f>ROUND(AVERAGE(Z32:Z36),0)</f>
        <v>7</v>
      </c>
      <c r="AF32" s="74">
        <f>ROUND(AVERAGE(V32:V36),2)</f>
        <v>5.17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11</v>
      </c>
      <c r="B33" s="30" t="s">
        <v>12</v>
      </c>
      <c r="C33" s="12" t="s">
        <v>72</v>
      </c>
      <c r="D33" s="12" t="s">
        <v>54</v>
      </c>
      <c r="E33" s="12" t="s">
        <v>70</v>
      </c>
      <c r="F33" s="12">
        <v>7</v>
      </c>
      <c r="G33" s="13">
        <v>5</v>
      </c>
      <c r="H33" s="12" t="s">
        <v>44</v>
      </c>
      <c r="I33" s="13" t="s">
        <v>62</v>
      </c>
      <c r="J33" s="12" t="s">
        <v>63</v>
      </c>
      <c r="K33" s="25">
        <v>0</v>
      </c>
      <c r="L33" s="25" t="s">
        <v>64</v>
      </c>
      <c r="M33" s="25">
        <v>15</v>
      </c>
      <c r="N33" s="12" t="s">
        <v>77</v>
      </c>
      <c r="O33" s="12" t="s">
        <v>65</v>
      </c>
      <c r="P33" s="13" t="s">
        <v>66</v>
      </c>
      <c r="Q33" s="12" t="s">
        <v>47</v>
      </c>
      <c r="R33" s="14">
        <v>6</v>
      </c>
      <c r="S33" s="14">
        <v>2</v>
      </c>
      <c r="T33" s="49">
        <v>940372</v>
      </c>
      <c r="U33" s="49">
        <v>59628</v>
      </c>
      <c r="V33" s="44">
        <v>5.9627999999999997</v>
      </c>
      <c r="W33" s="14">
        <v>8</v>
      </c>
      <c r="X33" s="59">
        <v>15</v>
      </c>
      <c r="Y33" s="54">
        <v>894720</v>
      </c>
      <c r="Z33" s="59">
        <v>16.764740397994938</v>
      </c>
      <c r="AA33" s="26"/>
      <c r="AB33" s="73"/>
      <c r="AC33" s="73"/>
      <c r="AD33" s="73"/>
      <c r="AE33" s="73"/>
      <c r="AF33" s="75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11</v>
      </c>
      <c r="B34" s="30" t="s">
        <v>12</v>
      </c>
      <c r="C34" s="12" t="s">
        <v>72</v>
      </c>
      <c r="D34" s="12" t="s">
        <v>54</v>
      </c>
      <c r="E34" s="12" t="s">
        <v>70</v>
      </c>
      <c r="F34" s="12">
        <v>7</v>
      </c>
      <c r="G34" s="13">
        <v>5</v>
      </c>
      <c r="H34" s="12" t="s">
        <v>44</v>
      </c>
      <c r="I34" s="13" t="s">
        <v>62</v>
      </c>
      <c r="J34" s="12" t="s">
        <v>63</v>
      </c>
      <c r="K34" s="25">
        <v>0</v>
      </c>
      <c r="L34" s="25" t="s">
        <v>64</v>
      </c>
      <c r="M34" s="25">
        <v>15</v>
      </c>
      <c r="N34" s="12" t="s">
        <v>79</v>
      </c>
      <c r="O34" s="12" t="s">
        <v>65</v>
      </c>
      <c r="P34" s="13" t="s">
        <v>66</v>
      </c>
      <c r="Q34" s="12" t="s">
        <v>47</v>
      </c>
      <c r="R34" s="14">
        <v>1</v>
      </c>
      <c r="S34" s="14">
        <v>0</v>
      </c>
      <c r="T34" s="49">
        <v>958221</v>
      </c>
      <c r="U34" s="49">
        <v>41779</v>
      </c>
      <c r="V34" s="44">
        <v>4.1778999999999993</v>
      </c>
      <c r="W34" s="14">
        <v>1</v>
      </c>
      <c r="X34" s="59">
        <v>0</v>
      </c>
      <c r="Y34" s="54">
        <v>687798</v>
      </c>
      <c r="Z34" s="59">
        <v>0</v>
      </c>
      <c r="AA34" s="26"/>
      <c r="AB34" s="73"/>
      <c r="AC34" s="73"/>
      <c r="AD34" s="73"/>
      <c r="AE34" s="73"/>
      <c r="AF34" s="75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11</v>
      </c>
      <c r="B35" s="30" t="s">
        <v>12</v>
      </c>
      <c r="C35" s="12" t="s">
        <v>72</v>
      </c>
      <c r="D35" s="12" t="s">
        <v>54</v>
      </c>
      <c r="E35" s="12" t="s">
        <v>70</v>
      </c>
      <c r="F35" s="12">
        <v>7</v>
      </c>
      <c r="G35" s="13">
        <v>5</v>
      </c>
      <c r="H35" s="12" t="s">
        <v>44</v>
      </c>
      <c r="I35" s="13" t="s">
        <v>62</v>
      </c>
      <c r="J35" s="12" t="s">
        <v>63</v>
      </c>
      <c r="K35" s="25">
        <v>0</v>
      </c>
      <c r="L35" s="25" t="s">
        <v>64</v>
      </c>
      <c r="M35" s="25">
        <v>15</v>
      </c>
      <c r="N35" s="12" t="s">
        <v>81</v>
      </c>
      <c r="O35" s="12" t="s">
        <v>65</v>
      </c>
      <c r="P35" s="13" t="s">
        <v>66</v>
      </c>
      <c r="Q35" s="12" t="s">
        <v>47</v>
      </c>
      <c r="R35" s="14">
        <v>0</v>
      </c>
      <c r="S35" s="14">
        <v>1</v>
      </c>
      <c r="T35" s="49">
        <v>947026</v>
      </c>
      <c r="U35" s="49">
        <v>52974</v>
      </c>
      <c r="V35" s="44">
        <v>5.2973999999999997</v>
      </c>
      <c r="W35" s="14">
        <v>1</v>
      </c>
      <c r="X35" s="59">
        <v>0</v>
      </c>
      <c r="Y35" s="54">
        <v>730255</v>
      </c>
      <c r="Z35" s="59">
        <v>0</v>
      </c>
      <c r="AA35" s="32"/>
      <c r="AB35" s="73"/>
      <c r="AC35" s="73"/>
      <c r="AD35" s="73"/>
      <c r="AE35" s="73"/>
      <c r="AF35" s="75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11</v>
      </c>
      <c r="B36" s="30" t="s">
        <v>12</v>
      </c>
      <c r="C36" s="12" t="s">
        <v>72</v>
      </c>
      <c r="D36" s="12" t="s">
        <v>54</v>
      </c>
      <c r="E36" s="12" t="s">
        <v>70</v>
      </c>
      <c r="F36" s="12">
        <v>7</v>
      </c>
      <c r="G36" s="13">
        <v>5</v>
      </c>
      <c r="H36" s="12" t="s">
        <v>44</v>
      </c>
      <c r="I36" s="13" t="s">
        <v>62</v>
      </c>
      <c r="J36" s="12" t="s">
        <v>63</v>
      </c>
      <c r="K36" s="25">
        <v>0</v>
      </c>
      <c r="L36" s="25" t="s">
        <v>64</v>
      </c>
      <c r="M36" s="25">
        <v>15</v>
      </c>
      <c r="N36" s="12" t="s">
        <v>83</v>
      </c>
      <c r="O36" s="12" t="s">
        <v>65</v>
      </c>
      <c r="P36" s="13" t="s">
        <v>66</v>
      </c>
      <c r="Q36" s="12" t="s">
        <v>47</v>
      </c>
      <c r="R36" s="14">
        <v>6</v>
      </c>
      <c r="S36" s="14">
        <v>0</v>
      </c>
      <c r="T36" s="49">
        <v>943658</v>
      </c>
      <c r="U36" s="49">
        <v>56342</v>
      </c>
      <c r="V36" s="44">
        <v>5.6341999999999999</v>
      </c>
      <c r="W36" s="14">
        <v>6</v>
      </c>
      <c r="X36" s="59">
        <v>1</v>
      </c>
      <c r="Y36" s="54">
        <v>803703</v>
      </c>
      <c r="Z36" s="59">
        <v>1.2442391726307198</v>
      </c>
      <c r="AA36" s="26"/>
      <c r="AB36" s="73"/>
      <c r="AC36" s="73"/>
      <c r="AD36" s="73"/>
      <c r="AE36" s="73"/>
      <c r="AF36" s="75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11</v>
      </c>
      <c r="B37" s="31" t="s">
        <v>12</v>
      </c>
      <c r="C37" s="20" t="s">
        <v>72</v>
      </c>
      <c r="D37" s="20" t="s">
        <v>54</v>
      </c>
      <c r="E37" s="20" t="s">
        <v>70</v>
      </c>
      <c r="F37" s="20">
        <v>7</v>
      </c>
      <c r="G37" s="21">
        <v>5</v>
      </c>
      <c r="H37" s="20" t="s">
        <v>44</v>
      </c>
      <c r="I37" s="21" t="s">
        <v>62</v>
      </c>
      <c r="J37" s="20" t="s">
        <v>63</v>
      </c>
      <c r="K37" s="28">
        <v>20</v>
      </c>
      <c r="L37" s="28" t="s">
        <v>64</v>
      </c>
      <c r="M37" s="28">
        <v>15</v>
      </c>
      <c r="N37" s="23" t="s">
        <v>85</v>
      </c>
      <c r="O37" s="23" t="s">
        <v>65</v>
      </c>
      <c r="P37" s="22" t="s">
        <v>66</v>
      </c>
      <c r="Q37" s="23" t="s">
        <v>47</v>
      </c>
      <c r="R37" s="24">
        <v>53</v>
      </c>
      <c r="S37" s="24">
        <v>18</v>
      </c>
      <c r="T37" s="50">
        <v>939438</v>
      </c>
      <c r="U37" s="50">
        <v>60562</v>
      </c>
      <c r="V37" s="45">
        <v>6.0561999999999996</v>
      </c>
      <c r="W37" s="24">
        <v>71</v>
      </c>
      <c r="X37" s="60">
        <v>260</v>
      </c>
      <c r="Y37" s="55">
        <v>929211</v>
      </c>
      <c r="Z37" s="60">
        <v>279.72900714492437</v>
      </c>
      <c r="AA37" s="29"/>
      <c r="AB37" s="72">
        <v>20</v>
      </c>
      <c r="AC37" s="72">
        <v>15</v>
      </c>
      <c r="AD37" s="72">
        <f>ROUND(AVERAGE(W37:W41),0)</f>
        <v>85</v>
      </c>
      <c r="AE37" s="72">
        <f>ROUND(AVERAGE(Z37:Z41),0)</f>
        <v>301</v>
      </c>
      <c r="AF37" s="74">
        <f>ROUND(AVERAGE(V37:V41),2)</f>
        <v>6.16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11</v>
      </c>
      <c r="B38" s="31" t="s">
        <v>12</v>
      </c>
      <c r="C38" s="20" t="s">
        <v>72</v>
      </c>
      <c r="D38" s="20" t="s">
        <v>54</v>
      </c>
      <c r="E38" s="20" t="s">
        <v>70</v>
      </c>
      <c r="F38" s="20">
        <v>7</v>
      </c>
      <c r="G38" s="21">
        <v>5</v>
      </c>
      <c r="H38" s="20" t="s">
        <v>44</v>
      </c>
      <c r="I38" s="21" t="s">
        <v>62</v>
      </c>
      <c r="J38" s="20" t="s">
        <v>63</v>
      </c>
      <c r="K38" s="28">
        <v>20</v>
      </c>
      <c r="L38" s="28" t="s">
        <v>64</v>
      </c>
      <c r="M38" s="28">
        <v>15</v>
      </c>
      <c r="N38" s="23" t="s">
        <v>87</v>
      </c>
      <c r="O38" s="23" t="s">
        <v>65</v>
      </c>
      <c r="P38" s="22" t="s">
        <v>66</v>
      </c>
      <c r="Q38" s="23" t="s">
        <v>47</v>
      </c>
      <c r="R38" s="24">
        <v>77</v>
      </c>
      <c r="S38" s="24">
        <v>27</v>
      </c>
      <c r="T38" s="50">
        <v>932012</v>
      </c>
      <c r="U38" s="50">
        <v>67988</v>
      </c>
      <c r="V38" s="45">
        <v>6.7988000000000008</v>
      </c>
      <c r="W38" s="24">
        <v>104</v>
      </c>
      <c r="X38" s="60">
        <v>286</v>
      </c>
      <c r="Y38" s="55">
        <v>999625</v>
      </c>
      <c r="Z38" s="60">
        <v>286.02545626560766</v>
      </c>
      <c r="AA38" s="29"/>
      <c r="AB38" s="73"/>
      <c r="AC38" s="73"/>
      <c r="AD38" s="73"/>
      <c r="AE38" s="73"/>
      <c r="AF38" s="75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11</v>
      </c>
      <c r="B39" s="31" t="s">
        <v>12</v>
      </c>
      <c r="C39" s="20" t="s">
        <v>72</v>
      </c>
      <c r="D39" s="20" t="s">
        <v>54</v>
      </c>
      <c r="E39" s="20" t="s">
        <v>70</v>
      </c>
      <c r="F39" s="20">
        <v>7</v>
      </c>
      <c r="G39" s="21">
        <v>5</v>
      </c>
      <c r="H39" s="20" t="s">
        <v>44</v>
      </c>
      <c r="I39" s="21" t="s">
        <v>62</v>
      </c>
      <c r="J39" s="20" t="s">
        <v>63</v>
      </c>
      <c r="K39" s="28">
        <v>20</v>
      </c>
      <c r="L39" s="28" t="s">
        <v>64</v>
      </c>
      <c r="M39" s="28">
        <v>15</v>
      </c>
      <c r="N39" s="23" t="s">
        <v>89</v>
      </c>
      <c r="O39" s="23" t="s">
        <v>65</v>
      </c>
      <c r="P39" s="22" t="s">
        <v>66</v>
      </c>
      <c r="Q39" s="23" t="s">
        <v>47</v>
      </c>
      <c r="R39" s="24">
        <v>75</v>
      </c>
      <c r="S39" s="24">
        <v>21</v>
      </c>
      <c r="T39" s="50">
        <v>935296</v>
      </c>
      <c r="U39" s="50">
        <v>64704</v>
      </c>
      <c r="V39" s="45">
        <v>6.4703999999999997</v>
      </c>
      <c r="W39" s="24">
        <v>96</v>
      </c>
      <c r="X39" s="60">
        <v>203</v>
      </c>
      <c r="Y39" s="55">
        <v>712644</v>
      </c>
      <c r="Z39" s="60">
        <v>284.77359096692555</v>
      </c>
      <c r="AA39" s="29"/>
      <c r="AB39" s="73"/>
      <c r="AC39" s="73"/>
      <c r="AD39" s="73"/>
      <c r="AE39" s="73"/>
      <c r="AF39" s="75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11</v>
      </c>
      <c r="B40" s="31" t="s">
        <v>12</v>
      </c>
      <c r="C40" s="20" t="s">
        <v>72</v>
      </c>
      <c r="D40" s="20" t="s">
        <v>54</v>
      </c>
      <c r="E40" s="20" t="s">
        <v>70</v>
      </c>
      <c r="F40" s="20">
        <v>7</v>
      </c>
      <c r="G40" s="21">
        <v>5</v>
      </c>
      <c r="H40" s="20" t="s">
        <v>44</v>
      </c>
      <c r="I40" s="21" t="s">
        <v>62</v>
      </c>
      <c r="J40" s="20" t="s">
        <v>63</v>
      </c>
      <c r="K40" s="28">
        <v>20</v>
      </c>
      <c r="L40" s="28" t="s">
        <v>64</v>
      </c>
      <c r="M40" s="28">
        <v>15</v>
      </c>
      <c r="N40" s="23" t="s">
        <v>91</v>
      </c>
      <c r="O40" s="23" t="s">
        <v>65</v>
      </c>
      <c r="P40" s="22" t="s">
        <v>66</v>
      </c>
      <c r="Q40" s="23" t="s">
        <v>47</v>
      </c>
      <c r="R40" s="24">
        <v>61</v>
      </c>
      <c r="S40" s="24">
        <v>18</v>
      </c>
      <c r="T40" s="50">
        <v>936367</v>
      </c>
      <c r="U40" s="50">
        <v>63633</v>
      </c>
      <c r="V40" s="45">
        <v>6.3632999999999997</v>
      </c>
      <c r="W40" s="24">
        <v>79</v>
      </c>
      <c r="X40" s="60">
        <v>376</v>
      </c>
      <c r="Y40" s="55">
        <v>999569</v>
      </c>
      <c r="Z40" s="60">
        <v>376.02068113746259</v>
      </c>
      <c r="AA40" s="29"/>
      <c r="AB40" s="73"/>
      <c r="AC40" s="73"/>
      <c r="AD40" s="73"/>
      <c r="AE40" s="73"/>
      <c r="AF40" s="75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11</v>
      </c>
      <c r="B41" s="31" t="s">
        <v>12</v>
      </c>
      <c r="C41" s="20" t="s">
        <v>72</v>
      </c>
      <c r="D41" s="20" t="s">
        <v>54</v>
      </c>
      <c r="E41" s="20" t="s">
        <v>70</v>
      </c>
      <c r="F41" s="20">
        <v>7</v>
      </c>
      <c r="G41" s="21">
        <v>5</v>
      </c>
      <c r="H41" s="20" t="s">
        <v>44</v>
      </c>
      <c r="I41" s="21" t="s">
        <v>62</v>
      </c>
      <c r="J41" s="20" t="s">
        <v>63</v>
      </c>
      <c r="K41" s="28">
        <v>20</v>
      </c>
      <c r="L41" s="28" t="s">
        <v>64</v>
      </c>
      <c r="M41" s="28">
        <v>15</v>
      </c>
      <c r="N41" s="23" t="s">
        <v>93</v>
      </c>
      <c r="O41" s="23" t="s">
        <v>65</v>
      </c>
      <c r="P41" s="23" t="s">
        <v>66</v>
      </c>
      <c r="Q41" s="23" t="s">
        <v>47</v>
      </c>
      <c r="R41" s="24">
        <v>58</v>
      </c>
      <c r="S41" s="24">
        <v>17</v>
      </c>
      <c r="T41" s="50">
        <v>948994</v>
      </c>
      <c r="U41" s="50">
        <v>51006</v>
      </c>
      <c r="V41" s="45">
        <v>5.1006</v>
      </c>
      <c r="W41" s="24">
        <v>75</v>
      </c>
      <c r="X41" s="60">
        <v>204</v>
      </c>
      <c r="Y41" s="55">
        <v>738002</v>
      </c>
      <c r="Z41" s="60">
        <v>276.34562710137823</v>
      </c>
      <c r="AA41" s="29"/>
      <c r="AB41" s="73"/>
      <c r="AC41" s="73"/>
      <c r="AD41" s="73"/>
      <c r="AE41" s="73"/>
      <c r="AF41" s="75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11</v>
      </c>
      <c r="B42" s="30" t="s">
        <v>12</v>
      </c>
      <c r="C42" s="12" t="s">
        <v>72</v>
      </c>
      <c r="D42" s="12" t="s">
        <v>54</v>
      </c>
      <c r="E42" s="12" t="s">
        <v>70</v>
      </c>
      <c r="F42" s="12">
        <v>7</v>
      </c>
      <c r="G42" s="13">
        <v>5</v>
      </c>
      <c r="H42" s="12" t="s">
        <v>44</v>
      </c>
      <c r="I42" s="13" t="s">
        <v>62</v>
      </c>
      <c r="J42" s="12" t="s">
        <v>63</v>
      </c>
      <c r="K42" s="39">
        <v>40</v>
      </c>
      <c r="L42" s="25" t="s">
        <v>64</v>
      </c>
      <c r="M42" s="40">
        <v>15</v>
      </c>
      <c r="N42" s="30" t="s">
        <v>1</v>
      </c>
      <c r="O42" s="30" t="s">
        <v>65</v>
      </c>
      <c r="P42" s="30" t="s">
        <v>66</v>
      </c>
      <c r="Q42" s="30" t="s">
        <v>47</v>
      </c>
      <c r="R42" s="30">
        <v>169</v>
      </c>
      <c r="S42" s="30">
        <v>63</v>
      </c>
      <c r="T42" s="51">
        <v>931649</v>
      </c>
      <c r="U42" s="51">
        <v>72345</v>
      </c>
      <c r="V42" s="46">
        <v>7.2057203529104763</v>
      </c>
      <c r="W42" s="30">
        <v>231</v>
      </c>
      <c r="X42" s="61">
        <v>784</v>
      </c>
      <c r="Y42" s="56">
        <v>999128</v>
      </c>
      <c r="Z42" s="61">
        <v>784.06899807183026</v>
      </c>
      <c r="AA42" s="29"/>
      <c r="AB42" s="72">
        <v>40</v>
      </c>
      <c r="AC42" s="72">
        <v>15</v>
      </c>
      <c r="AD42" s="72">
        <f>ROUND(AVERAGE(W42:W46),0)</f>
        <v>215</v>
      </c>
      <c r="AE42" s="72">
        <f>ROUND(AVERAGE(Z42:Z46),0)</f>
        <v>692</v>
      </c>
      <c r="AF42" s="74">
        <f>ROUND(AVERAGE(V42:V46),2)</f>
        <v>6.71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11</v>
      </c>
      <c r="B43" s="30" t="s">
        <v>12</v>
      </c>
      <c r="C43" s="12" t="s">
        <v>72</v>
      </c>
      <c r="D43" s="12" t="s">
        <v>54</v>
      </c>
      <c r="E43" s="12" t="s">
        <v>70</v>
      </c>
      <c r="F43" s="12">
        <v>7</v>
      </c>
      <c r="G43" s="13">
        <v>5</v>
      </c>
      <c r="H43" s="12" t="s">
        <v>44</v>
      </c>
      <c r="I43" s="13" t="s">
        <v>62</v>
      </c>
      <c r="J43" s="12" t="s">
        <v>63</v>
      </c>
      <c r="K43" s="39">
        <v>40</v>
      </c>
      <c r="L43" s="25" t="s">
        <v>64</v>
      </c>
      <c r="M43" s="40">
        <v>15</v>
      </c>
      <c r="N43" s="30" t="s">
        <v>3</v>
      </c>
      <c r="O43" s="30" t="s">
        <v>65</v>
      </c>
      <c r="P43" s="30" t="s">
        <v>66</v>
      </c>
      <c r="Q43" s="30" t="s">
        <v>47</v>
      </c>
      <c r="R43" s="30">
        <v>163</v>
      </c>
      <c r="S43" s="30">
        <v>33</v>
      </c>
      <c r="T43" s="51">
        <v>940941</v>
      </c>
      <c r="U43" s="51">
        <v>59059</v>
      </c>
      <c r="V43" s="46">
        <v>5.9058999999999999</v>
      </c>
      <c r="W43" s="30">
        <v>196</v>
      </c>
      <c r="X43" s="61">
        <v>637</v>
      </c>
      <c r="Y43" s="56">
        <v>949582</v>
      </c>
      <c r="Z43" s="61">
        <v>670.37177745340807</v>
      </c>
      <c r="AA43" s="29"/>
      <c r="AB43" s="73"/>
      <c r="AC43" s="73"/>
      <c r="AD43" s="73"/>
      <c r="AE43" s="73"/>
      <c r="AF43" s="75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11</v>
      </c>
      <c r="B44" s="30" t="s">
        <v>12</v>
      </c>
      <c r="C44" s="12" t="s">
        <v>72</v>
      </c>
      <c r="D44" s="12" t="s">
        <v>54</v>
      </c>
      <c r="E44" s="12" t="s">
        <v>70</v>
      </c>
      <c r="F44" s="12">
        <v>7</v>
      </c>
      <c r="G44" s="13">
        <v>5</v>
      </c>
      <c r="H44" s="12" t="s">
        <v>44</v>
      </c>
      <c r="I44" s="13" t="s">
        <v>62</v>
      </c>
      <c r="J44" s="12" t="s">
        <v>63</v>
      </c>
      <c r="K44" s="39">
        <v>40</v>
      </c>
      <c r="L44" s="25" t="s">
        <v>64</v>
      </c>
      <c r="M44" s="40">
        <v>15</v>
      </c>
      <c r="N44" s="30" t="s">
        <v>36</v>
      </c>
      <c r="O44" s="30" t="s">
        <v>65</v>
      </c>
      <c r="P44" s="30" t="s">
        <v>66</v>
      </c>
      <c r="Q44" s="30" t="s">
        <v>47</v>
      </c>
      <c r="R44" s="30">
        <v>181</v>
      </c>
      <c r="S44" s="30">
        <v>51</v>
      </c>
      <c r="T44" s="51">
        <v>935247</v>
      </c>
      <c r="U44" s="51">
        <v>64753</v>
      </c>
      <c r="V44" s="46">
        <v>6.4753000000000007</v>
      </c>
      <c r="W44" s="30">
        <v>232</v>
      </c>
      <c r="X44" s="61">
        <v>704</v>
      </c>
      <c r="Y44" s="56">
        <v>999182</v>
      </c>
      <c r="Z44" s="61">
        <v>704.08026515022709</v>
      </c>
      <c r="AA44" s="29"/>
      <c r="AB44" s="73"/>
      <c r="AC44" s="73"/>
      <c r="AD44" s="73"/>
      <c r="AE44" s="73"/>
      <c r="AF44" s="75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11</v>
      </c>
      <c r="B45" s="30" t="s">
        <v>12</v>
      </c>
      <c r="C45" s="12" t="s">
        <v>72</v>
      </c>
      <c r="D45" s="12" t="s">
        <v>54</v>
      </c>
      <c r="E45" s="12" t="s">
        <v>70</v>
      </c>
      <c r="F45" s="12">
        <v>7</v>
      </c>
      <c r="G45" s="13">
        <v>5</v>
      </c>
      <c r="H45" s="12" t="s">
        <v>44</v>
      </c>
      <c r="I45" s="13" t="s">
        <v>62</v>
      </c>
      <c r="J45" s="12" t="s">
        <v>63</v>
      </c>
      <c r="K45" s="39">
        <v>40</v>
      </c>
      <c r="L45" s="25" t="s">
        <v>64</v>
      </c>
      <c r="M45" s="40">
        <v>15</v>
      </c>
      <c r="N45" s="30" t="s">
        <v>38</v>
      </c>
      <c r="O45" s="30" t="s">
        <v>65</v>
      </c>
      <c r="P45" s="30" t="s">
        <v>66</v>
      </c>
      <c r="Q45" s="30" t="s">
        <v>47</v>
      </c>
      <c r="R45" s="30">
        <v>180</v>
      </c>
      <c r="S45" s="30">
        <v>29</v>
      </c>
      <c r="T45" s="51">
        <v>938876</v>
      </c>
      <c r="U45" s="51">
        <v>61124</v>
      </c>
      <c r="V45" s="46">
        <v>6.1124000000000001</v>
      </c>
      <c r="W45" s="30">
        <v>209</v>
      </c>
      <c r="X45" s="61">
        <v>595</v>
      </c>
      <c r="Y45" s="56">
        <v>998919</v>
      </c>
      <c r="Z45" s="61">
        <v>595.28931060495404</v>
      </c>
      <c r="AA45" s="29"/>
      <c r="AB45" s="73"/>
      <c r="AC45" s="73"/>
      <c r="AD45" s="73"/>
      <c r="AE45" s="73"/>
      <c r="AF45" s="75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11</v>
      </c>
      <c r="B46" s="30" t="s">
        <v>12</v>
      </c>
      <c r="C46" s="12" t="s">
        <v>72</v>
      </c>
      <c r="D46" s="12" t="s">
        <v>54</v>
      </c>
      <c r="E46" s="12" t="s">
        <v>70</v>
      </c>
      <c r="F46" s="12">
        <v>7</v>
      </c>
      <c r="G46" s="13">
        <v>5</v>
      </c>
      <c r="H46" s="12" t="s">
        <v>44</v>
      </c>
      <c r="I46" s="13" t="s">
        <v>62</v>
      </c>
      <c r="J46" s="12" t="s">
        <v>63</v>
      </c>
      <c r="K46" s="39">
        <v>40</v>
      </c>
      <c r="L46" s="25" t="s">
        <v>64</v>
      </c>
      <c r="M46" s="40">
        <v>15</v>
      </c>
      <c r="N46" s="30" t="s">
        <v>40</v>
      </c>
      <c r="O46" s="30" t="s">
        <v>65</v>
      </c>
      <c r="P46" s="30" t="s">
        <v>66</v>
      </c>
      <c r="Q46" s="30" t="s">
        <v>47</v>
      </c>
      <c r="R46" s="30">
        <v>152</v>
      </c>
      <c r="S46" s="30">
        <v>57</v>
      </c>
      <c r="T46" s="51">
        <v>921249</v>
      </c>
      <c r="U46" s="51">
        <v>78751</v>
      </c>
      <c r="V46" s="46">
        <v>7.8750999999999998</v>
      </c>
      <c r="W46" s="30">
        <v>209</v>
      </c>
      <c r="X46" s="61">
        <v>534</v>
      </c>
      <c r="Y46" s="56">
        <v>756573</v>
      </c>
      <c r="Z46" s="61">
        <v>705.31642158902241</v>
      </c>
      <c r="AA46" s="29"/>
      <c r="AB46" s="73"/>
      <c r="AC46" s="73"/>
      <c r="AD46" s="73"/>
      <c r="AE46" s="73"/>
      <c r="AF46" s="75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11</v>
      </c>
      <c r="B47" s="31" t="s">
        <v>12</v>
      </c>
      <c r="C47" s="20" t="s">
        <v>72</v>
      </c>
      <c r="D47" s="20" t="s">
        <v>54</v>
      </c>
      <c r="E47" s="20" t="s">
        <v>70</v>
      </c>
      <c r="F47" s="20">
        <v>7</v>
      </c>
      <c r="G47" s="21">
        <v>5</v>
      </c>
      <c r="H47" s="20" t="s">
        <v>44</v>
      </c>
      <c r="I47" s="21" t="s">
        <v>62</v>
      </c>
      <c r="J47" s="20" t="s">
        <v>63</v>
      </c>
      <c r="K47" s="34">
        <v>0</v>
      </c>
      <c r="L47" s="28" t="s">
        <v>64</v>
      </c>
      <c r="M47" s="35">
        <v>30</v>
      </c>
      <c r="N47" s="36" t="s">
        <v>75</v>
      </c>
      <c r="O47" s="36" t="s">
        <v>65</v>
      </c>
      <c r="P47" s="36" t="s">
        <v>66</v>
      </c>
      <c r="Q47" s="36" t="s">
        <v>47</v>
      </c>
      <c r="R47" s="36">
        <v>1</v>
      </c>
      <c r="S47" s="36">
        <v>1</v>
      </c>
      <c r="T47" s="52">
        <v>973610</v>
      </c>
      <c r="U47" s="52">
        <v>26390</v>
      </c>
      <c r="V47" s="47">
        <v>2.6390000000000002</v>
      </c>
      <c r="W47" s="36">
        <v>2</v>
      </c>
      <c r="X47" s="62">
        <v>6</v>
      </c>
      <c r="Y47" s="57">
        <v>486254</v>
      </c>
      <c r="Z47" s="62">
        <v>12.339077859581295</v>
      </c>
      <c r="AA47" s="29"/>
      <c r="AB47" s="72">
        <v>0</v>
      </c>
      <c r="AC47" s="72">
        <v>30</v>
      </c>
      <c r="AD47" s="72">
        <f>ROUND(AVERAGE(W47:W51),0)</f>
        <v>2</v>
      </c>
      <c r="AE47" s="72">
        <f>ROUND(AVERAGE(Z47:Z51),0)</f>
        <v>6</v>
      </c>
      <c r="AF47" s="74">
        <f>ROUND(AVERAGE(V47:V51),2)</f>
        <v>2.56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11</v>
      </c>
      <c r="B48" s="31" t="s">
        <v>12</v>
      </c>
      <c r="C48" s="20" t="s">
        <v>72</v>
      </c>
      <c r="D48" s="20" t="s">
        <v>54</v>
      </c>
      <c r="E48" s="20" t="s">
        <v>70</v>
      </c>
      <c r="F48" s="20">
        <v>7</v>
      </c>
      <c r="G48" s="21">
        <v>5</v>
      </c>
      <c r="H48" s="20" t="s">
        <v>44</v>
      </c>
      <c r="I48" s="21" t="s">
        <v>62</v>
      </c>
      <c r="J48" s="20" t="s">
        <v>63</v>
      </c>
      <c r="K48" s="34">
        <v>0</v>
      </c>
      <c r="L48" s="28" t="s">
        <v>64</v>
      </c>
      <c r="M48" s="35">
        <v>30</v>
      </c>
      <c r="N48" s="36" t="s">
        <v>77</v>
      </c>
      <c r="O48" s="36" t="s">
        <v>65</v>
      </c>
      <c r="P48" s="36" t="s">
        <v>66</v>
      </c>
      <c r="Q48" s="36" t="s">
        <v>47</v>
      </c>
      <c r="R48" s="36">
        <v>4</v>
      </c>
      <c r="S48" s="36">
        <v>1</v>
      </c>
      <c r="T48" s="52">
        <v>972778</v>
      </c>
      <c r="U48" s="52">
        <v>27222</v>
      </c>
      <c r="V48" s="47">
        <v>2.7222</v>
      </c>
      <c r="W48" s="36">
        <v>5</v>
      </c>
      <c r="X48" s="62">
        <v>4</v>
      </c>
      <c r="Y48" s="57">
        <v>489024</v>
      </c>
      <c r="Z48" s="62">
        <v>8.1794907449062215</v>
      </c>
      <c r="AA48" s="29"/>
      <c r="AB48" s="73"/>
      <c r="AC48" s="73"/>
      <c r="AD48" s="73"/>
      <c r="AE48" s="73"/>
      <c r="AF48" s="75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11</v>
      </c>
      <c r="B49" s="31" t="s">
        <v>12</v>
      </c>
      <c r="C49" s="20" t="s">
        <v>72</v>
      </c>
      <c r="D49" s="20" t="s">
        <v>54</v>
      </c>
      <c r="E49" s="20" t="s">
        <v>70</v>
      </c>
      <c r="F49" s="20">
        <v>7</v>
      </c>
      <c r="G49" s="21">
        <v>5</v>
      </c>
      <c r="H49" s="20" t="s">
        <v>44</v>
      </c>
      <c r="I49" s="21" t="s">
        <v>62</v>
      </c>
      <c r="J49" s="20" t="s">
        <v>63</v>
      </c>
      <c r="K49" s="34">
        <v>0</v>
      </c>
      <c r="L49" s="28" t="s">
        <v>64</v>
      </c>
      <c r="M49" s="35">
        <v>30</v>
      </c>
      <c r="N49" s="36" t="s">
        <v>79</v>
      </c>
      <c r="O49" s="36" t="s">
        <v>65</v>
      </c>
      <c r="P49" s="36" t="s">
        <v>66</v>
      </c>
      <c r="Q49" s="36" t="s">
        <v>47</v>
      </c>
      <c r="R49" s="36">
        <v>0</v>
      </c>
      <c r="S49" s="36">
        <v>0</v>
      </c>
      <c r="T49" s="52">
        <v>977952</v>
      </c>
      <c r="U49" s="52">
        <v>22048</v>
      </c>
      <c r="V49" s="47">
        <v>2.2048000000000001</v>
      </c>
      <c r="W49" s="36">
        <v>0</v>
      </c>
      <c r="X49" s="62">
        <v>0</v>
      </c>
      <c r="Y49" s="57">
        <v>376967</v>
      </c>
      <c r="Z49" s="62">
        <v>0</v>
      </c>
      <c r="AA49" s="29"/>
      <c r="AB49" s="73"/>
      <c r="AC49" s="73"/>
      <c r="AD49" s="73"/>
      <c r="AE49" s="73"/>
      <c r="AF49" s="75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11</v>
      </c>
      <c r="B50" s="31" t="s">
        <v>12</v>
      </c>
      <c r="C50" s="20" t="s">
        <v>72</v>
      </c>
      <c r="D50" s="20" t="s">
        <v>54</v>
      </c>
      <c r="E50" s="20" t="s">
        <v>70</v>
      </c>
      <c r="F50" s="20">
        <v>7</v>
      </c>
      <c r="G50" s="21">
        <v>5</v>
      </c>
      <c r="H50" s="20" t="s">
        <v>44</v>
      </c>
      <c r="I50" s="21" t="s">
        <v>62</v>
      </c>
      <c r="J50" s="20" t="s">
        <v>63</v>
      </c>
      <c r="K50" s="34">
        <v>0</v>
      </c>
      <c r="L50" s="28" t="s">
        <v>64</v>
      </c>
      <c r="M50" s="35">
        <v>30</v>
      </c>
      <c r="N50" s="36" t="s">
        <v>81</v>
      </c>
      <c r="O50" s="36" t="s">
        <v>65</v>
      </c>
      <c r="P50" s="36" t="s">
        <v>66</v>
      </c>
      <c r="Q50" s="36" t="s">
        <v>47</v>
      </c>
      <c r="R50" s="36">
        <v>0</v>
      </c>
      <c r="S50" s="36">
        <v>1</v>
      </c>
      <c r="T50" s="52">
        <v>971955</v>
      </c>
      <c r="U50" s="52">
        <v>28045</v>
      </c>
      <c r="V50" s="47">
        <v>2.8045</v>
      </c>
      <c r="W50" s="36">
        <v>1</v>
      </c>
      <c r="X50" s="62">
        <v>2</v>
      </c>
      <c r="Y50" s="57">
        <v>466165</v>
      </c>
      <c r="Z50" s="62">
        <v>4.2903079797583272</v>
      </c>
      <c r="AA50" s="29"/>
      <c r="AB50" s="73"/>
      <c r="AC50" s="73"/>
      <c r="AD50" s="73"/>
      <c r="AE50" s="73"/>
      <c r="AF50" s="75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11</v>
      </c>
      <c r="B51" s="31" t="s">
        <v>12</v>
      </c>
      <c r="C51" s="20" t="s">
        <v>72</v>
      </c>
      <c r="D51" s="20" t="s">
        <v>54</v>
      </c>
      <c r="E51" s="20" t="s">
        <v>70</v>
      </c>
      <c r="F51" s="20">
        <v>7</v>
      </c>
      <c r="G51" s="21">
        <v>5</v>
      </c>
      <c r="H51" s="20" t="s">
        <v>44</v>
      </c>
      <c r="I51" s="21" t="s">
        <v>62</v>
      </c>
      <c r="J51" s="20" t="s">
        <v>63</v>
      </c>
      <c r="K51" s="34">
        <v>0</v>
      </c>
      <c r="L51" s="28" t="s">
        <v>64</v>
      </c>
      <c r="M51" s="35">
        <v>30</v>
      </c>
      <c r="N51" s="36" t="s">
        <v>83</v>
      </c>
      <c r="O51" s="36" t="s">
        <v>65</v>
      </c>
      <c r="P51" s="36" t="s">
        <v>66</v>
      </c>
      <c r="Q51" s="36" t="s">
        <v>47</v>
      </c>
      <c r="R51" s="36">
        <v>1</v>
      </c>
      <c r="S51" s="36">
        <v>1</v>
      </c>
      <c r="T51" s="52">
        <v>975890</v>
      </c>
      <c r="U51" s="52">
        <v>24110</v>
      </c>
      <c r="V51" s="47">
        <v>2.411</v>
      </c>
      <c r="W51" s="36">
        <v>2</v>
      </c>
      <c r="X51" s="62">
        <v>2</v>
      </c>
      <c r="Y51" s="57">
        <v>434441</v>
      </c>
      <c r="Z51" s="62">
        <v>4.6035958687330671</v>
      </c>
      <c r="AA51" s="29"/>
      <c r="AB51" s="73"/>
      <c r="AC51" s="73"/>
      <c r="AD51" s="73"/>
      <c r="AE51" s="73"/>
      <c r="AF51" s="75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11</v>
      </c>
      <c r="B52" s="30" t="s">
        <v>12</v>
      </c>
      <c r="C52" s="12" t="s">
        <v>72</v>
      </c>
      <c r="D52" s="12" t="s">
        <v>54</v>
      </c>
      <c r="E52" s="12" t="s">
        <v>70</v>
      </c>
      <c r="F52" s="12">
        <v>7</v>
      </c>
      <c r="G52" s="13">
        <v>5</v>
      </c>
      <c r="H52" s="12" t="s">
        <v>44</v>
      </c>
      <c r="I52" s="13" t="s">
        <v>62</v>
      </c>
      <c r="J52" s="12" t="s">
        <v>63</v>
      </c>
      <c r="K52" s="39">
        <v>20</v>
      </c>
      <c r="L52" s="25" t="s">
        <v>64</v>
      </c>
      <c r="M52" s="40">
        <v>30</v>
      </c>
      <c r="N52" s="30" t="s">
        <v>85</v>
      </c>
      <c r="O52" s="30" t="s">
        <v>65</v>
      </c>
      <c r="P52" s="30" t="s">
        <v>66</v>
      </c>
      <c r="Q52" s="30" t="s">
        <v>47</v>
      </c>
      <c r="R52" s="30">
        <v>162</v>
      </c>
      <c r="S52" s="30">
        <v>5</v>
      </c>
      <c r="T52" s="51">
        <v>973030</v>
      </c>
      <c r="U52" s="51">
        <v>26970</v>
      </c>
      <c r="V52" s="46">
        <v>2.6970000000000001</v>
      </c>
      <c r="W52" s="30">
        <v>167</v>
      </c>
      <c r="X52" s="61">
        <v>113</v>
      </c>
      <c r="Y52" s="56">
        <v>460559</v>
      </c>
      <c r="Z52" s="61">
        <v>245.29383161989441</v>
      </c>
      <c r="AA52" s="29"/>
      <c r="AB52" s="72">
        <v>20</v>
      </c>
      <c r="AC52" s="72">
        <v>30</v>
      </c>
      <c r="AD52" s="72">
        <f>ROUND(AVERAGE(W52:W56),0)</f>
        <v>171</v>
      </c>
      <c r="AE52" s="72">
        <f>ROUND(AVERAGE(Z52:Z56),0)</f>
        <v>246</v>
      </c>
      <c r="AF52" s="74">
        <f>ROUND(AVERAGE(V52:V56),2)</f>
        <v>2.8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11</v>
      </c>
      <c r="B53" s="30" t="s">
        <v>12</v>
      </c>
      <c r="C53" s="12" t="s">
        <v>72</v>
      </c>
      <c r="D53" s="12" t="s">
        <v>54</v>
      </c>
      <c r="E53" s="12" t="s">
        <v>70</v>
      </c>
      <c r="F53" s="12">
        <v>7</v>
      </c>
      <c r="G53" s="13">
        <v>5</v>
      </c>
      <c r="H53" s="12" t="s">
        <v>44</v>
      </c>
      <c r="I53" s="13" t="s">
        <v>62</v>
      </c>
      <c r="J53" s="12" t="s">
        <v>63</v>
      </c>
      <c r="K53" s="39">
        <v>20</v>
      </c>
      <c r="L53" s="25" t="s">
        <v>64</v>
      </c>
      <c r="M53" s="40">
        <v>30</v>
      </c>
      <c r="N53" s="30" t="s">
        <v>87</v>
      </c>
      <c r="O53" s="30" t="s">
        <v>65</v>
      </c>
      <c r="P53" s="30" t="s">
        <v>66</v>
      </c>
      <c r="Q53" s="30" t="s">
        <v>47</v>
      </c>
      <c r="R53" s="30">
        <v>174</v>
      </c>
      <c r="S53" s="30">
        <v>15</v>
      </c>
      <c r="T53" s="51">
        <v>974111</v>
      </c>
      <c r="U53" s="51">
        <v>25889</v>
      </c>
      <c r="V53" s="46">
        <v>2.5888999999999998</v>
      </c>
      <c r="W53" s="30">
        <v>189</v>
      </c>
      <c r="X53" s="61">
        <v>163</v>
      </c>
      <c r="Y53" s="56">
        <v>446700</v>
      </c>
      <c r="Z53" s="61">
        <v>364.76503984442661</v>
      </c>
      <c r="AA53" s="29"/>
      <c r="AB53" s="73"/>
      <c r="AC53" s="73"/>
      <c r="AD53" s="73"/>
      <c r="AE53" s="73"/>
      <c r="AF53" s="75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11</v>
      </c>
      <c r="B54" s="30" t="s">
        <v>12</v>
      </c>
      <c r="C54" s="12" t="s">
        <v>72</v>
      </c>
      <c r="D54" s="12" t="s">
        <v>54</v>
      </c>
      <c r="E54" s="12" t="s">
        <v>70</v>
      </c>
      <c r="F54" s="12">
        <v>7</v>
      </c>
      <c r="G54" s="13">
        <v>5</v>
      </c>
      <c r="H54" s="12" t="s">
        <v>44</v>
      </c>
      <c r="I54" s="13" t="s">
        <v>62</v>
      </c>
      <c r="J54" s="12" t="s">
        <v>63</v>
      </c>
      <c r="K54" s="39">
        <v>20</v>
      </c>
      <c r="L54" s="25" t="s">
        <v>64</v>
      </c>
      <c r="M54" s="40">
        <v>30</v>
      </c>
      <c r="N54" s="30" t="s">
        <v>89</v>
      </c>
      <c r="O54" s="30" t="s">
        <v>65</v>
      </c>
      <c r="P54" s="30" t="s">
        <v>66</v>
      </c>
      <c r="Q54" s="30" t="s">
        <v>47</v>
      </c>
      <c r="R54" s="30">
        <v>186</v>
      </c>
      <c r="S54" s="30">
        <v>6</v>
      </c>
      <c r="T54" s="51">
        <v>967637</v>
      </c>
      <c r="U54" s="51">
        <v>32253</v>
      </c>
      <c r="V54" s="46">
        <v>3.2256548220304238</v>
      </c>
      <c r="W54" s="30">
        <v>192</v>
      </c>
      <c r="X54" s="61">
        <v>109</v>
      </c>
      <c r="Y54" s="56">
        <v>579465</v>
      </c>
      <c r="Z54" s="61">
        <v>188.06916804411517</v>
      </c>
      <c r="AA54" s="29"/>
      <c r="AB54" s="73"/>
      <c r="AC54" s="73"/>
      <c r="AD54" s="73"/>
      <c r="AE54" s="73"/>
      <c r="AF54" s="75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11</v>
      </c>
      <c r="B55" s="30" t="s">
        <v>12</v>
      </c>
      <c r="C55" s="12" t="s">
        <v>72</v>
      </c>
      <c r="D55" s="12" t="s">
        <v>54</v>
      </c>
      <c r="E55" s="12" t="s">
        <v>70</v>
      </c>
      <c r="F55" s="12">
        <v>7</v>
      </c>
      <c r="G55" s="13">
        <v>5</v>
      </c>
      <c r="H55" s="12" t="s">
        <v>44</v>
      </c>
      <c r="I55" s="13" t="s">
        <v>62</v>
      </c>
      <c r="J55" s="12" t="s">
        <v>63</v>
      </c>
      <c r="K55" s="39">
        <v>20</v>
      </c>
      <c r="L55" s="25" t="s">
        <v>64</v>
      </c>
      <c r="M55" s="40">
        <v>30</v>
      </c>
      <c r="N55" s="30" t="s">
        <v>91</v>
      </c>
      <c r="O55" s="30" t="s">
        <v>65</v>
      </c>
      <c r="P55" s="30" t="s">
        <v>66</v>
      </c>
      <c r="Q55" s="30" t="s">
        <v>47</v>
      </c>
      <c r="R55" s="30">
        <v>151</v>
      </c>
      <c r="S55" s="30">
        <v>4</v>
      </c>
      <c r="T55" s="51">
        <v>971915</v>
      </c>
      <c r="U55" s="51">
        <v>28085</v>
      </c>
      <c r="V55" s="46">
        <v>2.8085</v>
      </c>
      <c r="W55" s="30">
        <v>155</v>
      </c>
      <c r="X55" s="61">
        <v>58</v>
      </c>
      <c r="Y55" s="56">
        <v>240374</v>
      </c>
      <c r="Z55" s="61">
        <v>241.23244825979904</v>
      </c>
      <c r="AA55" s="29"/>
      <c r="AB55" s="73"/>
      <c r="AC55" s="73"/>
      <c r="AD55" s="73"/>
      <c r="AE55" s="73"/>
      <c r="AF55" s="75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11</v>
      </c>
      <c r="B56" s="30" t="s">
        <v>12</v>
      </c>
      <c r="C56" s="12" t="s">
        <v>72</v>
      </c>
      <c r="D56" s="12" t="s">
        <v>54</v>
      </c>
      <c r="E56" s="12" t="s">
        <v>70</v>
      </c>
      <c r="F56" s="12">
        <v>7</v>
      </c>
      <c r="G56" s="13">
        <v>5</v>
      </c>
      <c r="H56" s="12" t="s">
        <v>44</v>
      </c>
      <c r="I56" s="13" t="s">
        <v>62</v>
      </c>
      <c r="J56" s="12" t="s">
        <v>63</v>
      </c>
      <c r="K56" s="39">
        <v>20</v>
      </c>
      <c r="L56" s="25" t="s">
        <v>64</v>
      </c>
      <c r="M56" s="40">
        <v>30</v>
      </c>
      <c r="N56" s="30" t="s">
        <v>93</v>
      </c>
      <c r="O56" s="30" t="s">
        <v>65</v>
      </c>
      <c r="P56" s="30" t="s">
        <v>66</v>
      </c>
      <c r="Q56" s="30" t="s">
        <v>47</v>
      </c>
      <c r="R56" s="30">
        <v>143</v>
      </c>
      <c r="S56" s="30">
        <v>9</v>
      </c>
      <c r="T56" s="51">
        <v>973275</v>
      </c>
      <c r="U56" s="51">
        <v>26725</v>
      </c>
      <c r="V56" s="46">
        <v>2.6724999999999999</v>
      </c>
      <c r="W56" s="30">
        <v>152</v>
      </c>
      <c r="X56" s="61">
        <v>89</v>
      </c>
      <c r="Y56" s="56">
        <v>462121</v>
      </c>
      <c r="Z56" s="61">
        <v>192.55316847320481</v>
      </c>
      <c r="AA56" s="29"/>
      <c r="AB56" s="73"/>
      <c r="AC56" s="73"/>
      <c r="AD56" s="73"/>
      <c r="AE56" s="73"/>
      <c r="AF56" s="75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11</v>
      </c>
      <c r="B57" s="31" t="s">
        <v>12</v>
      </c>
      <c r="C57" s="20" t="s">
        <v>72</v>
      </c>
      <c r="D57" s="20" t="s">
        <v>54</v>
      </c>
      <c r="E57" s="20" t="s">
        <v>70</v>
      </c>
      <c r="F57" s="20">
        <v>7</v>
      </c>
      <c r="G57" s="21">
        <v>5</v>
      </c>
      <c r="H57" s="20" t="s">
        <v>44</v>
      </c>
      <c r="I57" s="21" t="s">
        <v>62</v>
      </c>
      <c r="J57" s="20" t="s">
        <v>63</v>
      </c>
      <c r="K57" s="34">
        <v>40</v>
      </c>
      <c r="L57" s="28" t="s">
        <v>64</v>
      </c>
      <c r="M57" s="35">
        <v>30</v>
      </c>
      <c r="N57" s="36" t="s">
        <v>1</v>
      </c>
      <c r="O57" s="36" t="s">
        <v>65</v>
      </c>
      <c r="P57" s="36" t="s">
        <v>66</v>
      </c>
      <c r="Q57" s="36" t="s">
        <v>47</v>
      </c>
      <c r="R57" s="36">
        <v>423</v>
      </c>
      <c r="S57" s="36">
        <v>26</v>
      </c>
      <c r="T57" s="52">
        <v>962145</v>
      </c>
      <c r="U57" s="52">
        <v>37855</v>
      </c>
      <c r="V57" s="47">
        <v>3.7854999999999999</v>
      </c>
      <c r="W57" s="36">
        <v>449</v>
      </c>
      <c r="X57" s="62">
        <v>381</v>
      </c>
      <c r="Y57" s="57">
        <v>631659</v>
      </c>
      <c r="Z57" s="62">
        <v>602.80994873742168</v>
      </c>
      <c r="AA57" s="29"/>
      <c r="AB57" s="72">
        <v>40</v>
      </c>
      <c r="AC57" s="72">
        <v>30</v>
      </c>
      <c r="AD57" s="72">
        <f>ROUND(AVERAGE(W57:W61),0)</f>
        <v>395</v>
      </c>
      <c r="AE57" s="72">
        <f>ROUND(AVERAGE(Z57:Z61),0)</f>
        <v>578</v>
      </c>
      <c r="AF57" s="74">
        <f>ROUND(AVERAGE(V57:V61),2)</f>
        <v>3.23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11</v>
      </c>
      <c r="B58" s="31" t="s">
        <v>12</v>
      </c>
      <c r="C58" s="20" t="s">
        <v>72</v>
      </c>
      <c r="D58" s="20" t="s">
        <v>54</v>
      </c>
      <c r="E58" s="20" t="s">
        <v>70</v>
      </c>
      <c r="F58" s="20">
        <v>7</v>
      </c>
      <c r="G58" s="21">
        <v>5</v>
      </c>
      <c r="H58" s="20" t="s">
        <v>44</v>
      </c>
      <c r="I58" s="21" t="s">
        <v>62</v>
      </c>
      <c r="J58" s="20" t="s">
        <v>63</v>
      </c>
      <c r="K58" s="34">
        <v>40</v>
      </c>
      <c r="L58" s="28" t="s">
        <v>64</v>
      </c>
      <c r="M58" s="35">
        <v>30</v>
      </c>
      <c r="N58" s="36" t="s">
        <v>3</v>
      </c>
      <c r="O58" s="36" t="s">
        <v>65</v>
      </c>
      <c r="P58" s="36" t="s">
        <v>66</v>
      </c>
      <c r="Q58" s="36" t="s">
        <v>47</v>
      </c>
      <c r="R58" s="36">
        <v>365</v>
      </c>
      <c r="S58" s="36">
        <v>18</v>
      </c>
      <c r="T58" s="52">
        <v>969247</v>
      </c>
      <c r="U58" s="52">
        <v>30753</v>
      </c>
      <c r="V58" s="47">
        <v>3.0752999999999999</v>
      </c>
      <c r="W58" s="36">
        <v>383</v>
      </c>
      <c r="X58" s="62">
        <v>347</v>
      </c>
      <c r="Y58" s="57">
        <v>536394</v>
      </c>
      <c r="Z58" s="62">
        <v>646.49430544713368</v>
      </c>
      <c r="AA58" s="29"/>
      <c r="AB58" s="73"/>
      <c r="AC58" s="73"/>
      <c r="AD58" s="73"/>
      <c r="AE58" s="73"/>
      <c r="AF58" s="75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11</v>
      </c>
      <c r="B59" s="31" t="s">
        <v>12</v>
      </c>
      <c r="C59" s="20" t="s">
        <v>72</v>
      </c>
      <c r="D59" s="20" t="s">
        <v>54</v>
      </c>
      <c r="E59" s="20" t="s">
        <v>70</v>
      </c>
      <c r="F59" s="20">
        <v>7</v>
      </c>
      <c r="G59" s="21">
        <v>5</v>
      </c>
      <c r="H59" s="20" t="s">
        <v>44</v>
      </c>
      <c r="I59" s="21" t="s">
        <v>62</v>
      </c>
      <c r="J59" s="20" t="s">
        <v>63</v>
      </c>
      <c r="K59" s="34">
        <v>40</v>
      </c>
      <c r="L59" s="28" t="s">
        <v>64</v>
      </c>
      <c r="M59" s="35">
        <v>30</v>
      </c>
      <c r="N59" s="36" t="s">
        <v>36</v>
      </c>
      <c r="O59" s="36" t="s">
        <v>65</v>
      </c>
      <c r="P59" s="36" t="s">
        <v>66</v>
      </c>
      <c r="Q59" s="36" t="s">
        <v>47</v>
      </c>
      <c r="R59" s="36">
        <v>359</v>
      </c>
      <c r="S59" s="36">
        <v>18</v>
      </c>
      <c r="T59" s="52">
        <v>970180</v>
      </c>
      <c r="U59" s="52">
        <v>29820</v>
      </c>
      <c r="V59" s="47">
        <v>2.9819999999999998</v>
      </c>
      <c r="W59" s="36">
        <v>377</v>
      </c>
      <c r="X59" s="62">
        <v>290</v>
      </c>
      <c r="Y59" s="57">
        <v>523211</v>
      </c>
      <c r="Z59" s="62">
        <v>553.9626476358211</v>
      </c>
      <c r="AA59" s="29"/>
      <c r="AB59" s="73"/>
      <c r="AC59" s="73"/>
      <c r="AD59" s="73"/>
      <c r="AE59" s="73"/>
      <c r="AF59" s="75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11</v>
      </c>
      <c r="B60" s="31" t="s">
        <v>12</v>
      </c>
      <c r="C60" s="20" t="s">
        <v>72</v>
      </c>
      <c r="D60" s="20" t="s">
        <v>54</v>
      </c>
      <c r="E60" s="20" t="s">
        <v>70</v>
      </c>
      <c r="F60" s="20">
        <v>7</v>
      </c>
      <c r="G60" s="21">
        <v>5</v>
      </c>
      <c r="H60" s="20" t="s">
        <v>44</v>
      </c>
      <c r="I60" s="21" t="s">
        <v>62</v>
      </c>
      <c r="J60" s="20" t="s">
        <v>63</v>
      </c>
      <c r="K60" s="34">
        <v>40</v>
      </c>
      <c r="L60" s="28" t="s">
        <v>64</v>
      </c>
      <c r="M60" s="35">
        <v>30</v>
      </c>
      <c r="N60" s="36" t="s">
        <v>38</v>
      </c>
      <c r="O60" s="36" t="s">
        <v>65</v>
      </c>
      <c r="P60" s="36" t="s">
        <v>66</v>
      </c>
      <c r="Q60" s="36" t="s">
        <v>47</v>
      </c>
      <c r="R60" s="36">
        <v>394</v>
      </c>
      <c r="S60" s="36">
        <v>19</v>
      </c>
      <c r="T60" s="52">
        <v>971600</v>
      </c>
      <c r="U60" s="52">
        <v>28400</v>
      </c>
      <c r="V60" s="47">
        <v>2.8400000000000003</v>
      </c>
      <c r="W60" s="36">
        <v>413</v>
      </c>
      <c r="X60" s="62">
        <v>277</v>
      </c>
      <c r="Y60" s="57">
        <v>510071</v>
      </c>
      <c r="Z60" s="62">
        <v>542.76689631388774</v>
      </c>
      <c r="AA60" s="29"/>
      <c r="AB60" s="73"/>
      <c r="AC60" s="73"/>
      <c r="AD60" s="73"/>
      <c r="AE60" s="73"/>
      <c r="AF60" s="75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11</v>
      </c>
      <c r="B61" s="31" t="s">
        <v>12</v>
      </c>
      <c r="C61" s="20" t="s">
        <v>72</v>
      </c>
      <c r="D61" s="20" t="s">
        <v>54</v>
      </c>
      <c r="E61" s="20" t="s">
        <v>70</v>
      </c>
      <c r="F61" s="20">
        <v>7</v>
      </c>
      <c r="G61" s="21">
        <v>5</v>
      </c>
      <c r="H61" s="20" t="s">
        <v>44</v>
      </c>
      <c r="I61" s="21" t="s">
        <v>62</v>
      </c>
      <c r="J61" s="20" t="s">
        <v>63</v>
      </c>
      <c r="K61" s="34">
        <v>40</v>
      </c>
      <c r="L61" s="28" t="s">
        <v>64</v>
      </c>
      <c r="M61" s="35">
        <v>30</v>
      </c>
      <c r="N61" s="36" t="s">
        <v>40</v>
      </c>
      <c r="O61" s="36" t="s">
        <v>65</v>
      </c>
      <c r="P61" s="36" t="s">
        <v>66</v>
      </c>
      <c r="Q61" s="36" t="s">
        <v>47</v>
      </c>
      <c r="R61" s="36">
        <v>329</v>
      </c>
      <c r="S61" s="36">
        <v>22</v>
      </c>
      <c r="T61" s="52">
        <v>965162</v>
      </c>
      <c r="U61" s="52">
        <v>34838</v>
      </c>
      <c r="V61" s="47">
        <v>3.4838</v>
      </c>
      <c r="W61" s="36">
        <v>351</v>
      </c>
      <c r="X61" s="62">
        <v>305</v>
      </c>
      <c r="Y61" s="57">
        <v>562906</v>
      </c>
      <c r="Z61" s="62">
        <v>541.53771854598006</v>
      </c>
      <c r="AA61" s="29"/>
      <c r="AB61" s="73"/>
      <c r="AC61" s="73"/>
      <c r="AD61" s="73"/>
      <c r="AE61" s="73"/>
      <c r="AF61" s="75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11</v>
      </c>
      <c r="B62" s="30" t="s">
        <v>12</v>
      </c>
      <c r="C62" s="12" t="s">
        <v>72</v>
      </c>
      <c r="D62" s="12" t="s">
        <v>54</v>
      </c>
      <c r="E62" s="12" t="s">
        <v>70</v>
      </c>
      <c r="F62" s="12">
        <v>7</v>
      </c>
      <c r="G62" s="13">
        <v>5</v>
      </c>
      <c r="H62" s="12" t="s">
        <v>44</v>
      </c>
      <c r="I62" s="13" t="s">
        <v>62</v>
      </c>
      <c r="J62" s="12" t="s">
        <v>63</v>
      </c>
      <c r="K62" s="39">
        <v>0</v>
      </c>
      <c r="L62" s="25" t="s">
        <v>64</v>
      </c>
      <c r="M62" s="40">
        <v>45</v>
      </c>
      <c r="N62" s="30" t="s">
        <v>75</v>
      </c>
      <c r="O62" s="30" t="s">
        <v>65</v>
      </c>
      <c r="P62" s="30" t="s">
        <v>66</v>
      </c>
      <c r="Q62" s="30" t="s">
        <v>47</v>
      </c>
      <c r="R62" s="30">
        <v>1</v>
      </c>
      <c r="S62" s="30">
        <v>0</v>
      </c>
      <c r="T62" s="51">
        <v>973935</v>
      </c>
      <c r="U62" s="51">
        <v>19253</v>
      </c>
      <c r="V62" s="46">
        <v>1.9385050967188486</v>
      </c>
      <c r="W62" s="30">
        <v>1</v>
      </c>
      <c r="X62" s="61">
        <v>2</v>
      </c>
      <c r="Y62" s="56">
        <v>370532</v>
      </c>
      <c r="Z62" s="61">
        <v>5.3976153335456392</v>
      </c>
      <c r="AA62" s="29"/>
      <c r="AB62" s="72">
        <v>0</v>
      </c>
      <c r="AC62" s="72">
        <v>45</v>
      </c>
      <c r="AD62" s="72">
        <f>ROUND(AVERAGE(W62:W66),0)</f>
        <v>1</v>
      </c>
      <c r="AE62" s="72">
        <f>ROUND(AVERAGE(Z62:Z66),0)</f>
        <v>4</v>
      </c>
      <c r="AF62" s="74">
        <f>ROUND(AVERAGE(V62:V66),2)</f>
        <v>2.29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11</v>
      </c>
      <c r="B63" s="30" t="s">
        <v>12</v>
      </c>
      <c r="C63" s="12" t="s">
        <v>72</v>
      </c>
      <c r="D63" s="12" t="s">
        <v>54</v>
      </c>
      <c r="E63" s="12" t="s">
        <v>70</v>
      </c>
      <c r="F63" s="12">
        <v>7</v>
      </c>
      <c r="G63" s="13">
        <v>5</v>
      </c>
      <c r="H63" s="12" t="s">
        <v>44</v>
      </c>
      <c r="I63" s="13" t="s">
        <v>62</v>
      </c>
      <c r="J63" s="12" t="s">
        <v>63</v>
      </c>
      <c r="K63" s="39">
        <v>0</v>
      </c>
      <c r="L63" s="25" t="s">
        <v>64</v>
      </c>
      <c r="M63" s="40">
        <v>45</v>
      </c>
      <c r="N63" s="30" t="s">
        <v>77</v>
      </c>
      <c r="O63" s="30" t="s">
        <v>65</v>
      </c>
      <c r="P63" s="30" t="s">
        <v>66</v>
      </c>
      <c r="Q63" s="30" t="s">
        <v>47</v>
      </c>
      <c r="R63" s="30">
        <v>3</v>
      </c>
      <c r="S63" s="30">
        <v>0</v>
      </c>
      <c r="T63" s="51">
        <v>975974</v>
      </c>
      <c r="U63" s="51">
        <v>20812</v>
      </c>
      <c r="V63" s="46">
        <v>2.0879105444899908</v>
      </c>
      <c r="W63" s="30">
        <v>3</v>
      </c>
      <c r="X63" s="61">
        <v>2</v>
      </c>
      <c r="Y63" s="56">
        <v>376606</v>
      </c>
      <c r="Z63" s="61">
        <v>5.3105616449995754</v>
      </c>
      <c r="AA63" s="29"/>
      <c r="AB63" s="73"/>
      <c r="AC63" s="73"/>
      <c r="AD63" s="73"/>
      <c r="AE63" s="73"/>
      <c r="AF63" s="75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11</v>
      </c>
      <c r="B64" s="30" t="s">
        <v>12</v>
      </c>
      <c r="C64" s="12" t="s">
        <v>72</v>
      </c>
      <c r="D64" s="12" t="s">
        <v>54</v>
      </c>
      <c r="E64" s="12" t="s">
        <v>70</v>
      </c>
      <c r="F64" s="12">
        <v>7</v>
      </c>
      <c r="G64" s="13">
        <v>5</v>
      </c>
      <c r="H64" s="12" t="s">
        <v>44</v>
      </c>
      <c r="I64" s="13" t="s">
        <v>62</v>
      </c>
      <c r="J64" s="12" t="s">
        <v>63</v>
      </c>
      <c r="K64" s="39">
        <v>0</v>
      </c>
      <c r="L64" s="25" t="s">
        <v>64</v>
      </c>
      <c r="M64" s="40">
        <v>45</v>
      </c>
      <c r="N64" s="30" t="s">
        <v>79</v>
      </c>
      <c r="O64" s="30" t="s">
        <v>65</v>
      </c>
      <c r="P64" s="30" t="s">
        <v>66</v>
      </c>
      <c r="Q64" s="30" t="s">
        <v>47</v>
      </c>
      <c r="R64" s="30">
        <v>0</v>
      </c>
      <c r="S64" s="30">
        <v>0</v>
      </c>
      <c r="T64" s="51">
        <v>974851</v>
      </c>
      <c r="U64" s="51">
        <v>25149</v>
      </c>
      <c r="V64" s="46">
        <v>2.5148999999999999</v>
      </c>
      <c r="W64" s="30">
        <v>0</v>
      </c>
      <c r="X64" s="61">
        <v>2</v>
      </c>
      <c r="Y64" s="56">
        <v>455572</v>
      </c>
      <c r="Z64" s="61">
        <v>4.3900661582970057</v>
      </c>
      <c r="AA64" s="29"/>
      <c r="AB64" s="73"/>
      <c r="AC64" s="73"/>
      <c r="AD64" s="73"/>
      <c r="AE64" s="73"/>
      <c r="AF64" s="75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11</v>
      </c>
      <c r="B65" s="30" t="s">
        <v>12</v>
      </c>
      <c r="C65" s="12" t="s">
        <v>72</v>
      </c>
      <c r="D65" s="12" t="s">
        <v>54</v>
      </c>
      <c r="E65" s="12" t="s">
        <v>70</v>
      </c>
      <c r="F65" s="12">
        <v>7</v>
      </c>
      <c r="G65" s="13">
        <v>5</v>
      </c>
      <c r="H65" s="12" t="s">
        <v>44</v>
      </c>
      <c r="I65" s="13" t="s">
        <v>62</v>
      </c>
      <c r="J65" s="12" t="s">
        <v>63</v>
      </c>
      <c r="K65" s="39">
        <v>0</v>
      </c>
      <c r="L65" s="25" t="s">
        <v>64</v>
      </c>
      <c r="M65" s="40">
        <v>45</v>
      </c>
      <c r="N65" s="30" t="s">
        <v>81</v>
      </c>
      <c r="O65" s="30" t="s">
        <v>65</v>
      </c>
      <c r="P65" s="30" t="s">
        <v>66</v>
      </c>
      <c r="Q65" s="30" t="s">
        <v>47</v>
      </c>
      <c r="R65" s="30">
        <v>0</v>
      </c>
      <c r="S65" s="30">
        <v>0</v>
      </c>
      <c r="T65" s="56">
        <v>975559</v>
      </c>
      <c r="U65" s="56">
        <v>24441</v>
      </c>
      <c r="V65" s="46">
        <v>2.4441000000000002</v>
      </c>
      <c r="W65" s="30">
        <v>0</v>
      </c>
      <c r="X65" s="61">
        <v>1</v>
      </c>
      <c r="Y65" s="56">
        <v>442691</v>
      </c>
      <c r="Z65" s="61">
        <v>2.2589068697875723</v>
      </c>
      <c r="AA65" s="29"/>
      <c r="AB65" s="73"/>
      <c r="AC65" s="73"/>
      <c r="AD65" s="73"/>
      <c r="AE65" s="73"/>
      <c r="AF65" s="75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11</v>
      </c>
      <c r="B66" s="30" t="s">
        <v>12</v>
      </c>
      <c r="C66" s="12" t="s">
        <v>72</v>
      </c>
      <c r="D66" s="12" t="s">
        <v>54</v>
      </c>
      <c r="E66" s="12" t="s">
        <v>70</v>
      </c>
      <c r="F66" s="12">
        <v>7</v>
      </c>
      <c r="G66" s="13">
        <v>5</v>
      </c>
      <c r="H66" s="12" t="s">
        <v>44</v>
      </c>
      <c r="I66" s="13" t="s">
        <v>62</v>
      </c>
      <c r="J66" s="12" t="s">
        <v>63</v>
      </c>
      <c r="K66" s="39">
        <v>0</v>
      </c>
      <c r="L66" s="25" t="s">
        <v>64</v>
      </c>
      <c r="M66" s="40">
        <v>45</v>
      </c>
      <c r="N66" s="30" t="s">
        <v>83</v>
      </c>
      <c r="O66" s="30" t="s">
        <v>65</v>
      </c>
      <c r="P66" s="30" t="s">
        <v>66</v>
      </c>
      <c r="Q66" s="30" t="s">
        <v>47</v>
      </c>
      <c r="R66" s="30">
        <v>1</v>
      </c>
      <c r="S66" s="30">
        <v>0</v>
      </c>
      <c r="T66" s="51">
        <v>975402</v>
      </c>
      <c r="U66" s="51">
        <v>24598</v>
      </c>
      <c r="V66" s="46">
        <v>2.4598</v>
      </c>
      <c r="W66" s="30">
        <v>1</v>
      </c>
      <c r="X66" s="61">
        <v>2</v>
      </c>
      <c r="Y66" s="56">
        <v>470600</v>
      </c>
      <c r="Z66" s="61">
        <v>4.249875691136034</v>
      </c>
      <c r="AA66" s="29"/>
      <c r="AB66" s="73"/>
      <c r="AC66" s="73"/>
      <c r="AD66" s="73"/>
      <c r="AE66" s="73"/>
      <c r="AF66" s="75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11</v>
      </c>
      <c r="B67" s="31" t="s">
        <v>12</v>
      </c>
      <c r="C67" s="20" t="s">
        <v>72</v>
      </c>
      <c r="D67" s="20" t="s">
        <v>54</v>
      </c>
      <c r="E67" s="20" t="s">
        <v>70</v>
      </c>
      <c r="F67" s="20">
        <v>7</v>
      </c>
      <c r="G67" s="21">
        <v>5</v>
      </c>
      <c r="H67" s="20" t="s">
        <v>44</v>
      </c>
      <c r="I67" s="21" t="s">
        <v>62</v>
      </c>
      <c r="J67" s="20" t="s">
        <v>63</v>
      </c>
      <c r="K67" s="34">
        <v>20</v>
      </c>
      <c r="L67" s="28" t="s">
        <v>64</v>
      </c>
      <c r="M67" s="35">
        <v>45</v>
      </c>
      <c r="N67" s="36" t="s">
        <v>85</v>
      </c>
      <c r="O67" s="36" t="s">
        <v>65</v>
      </c>
      <c r="P67" s="36" t="s">
        <v>66</v>
      </c>
      <c r="Q67" s="36" t="s">
        <v>47</v>
      </c>
      <c r="R67" s="36">
        <v>208</v>
      </c>
      <c r="S67" s="36">
        <v>6</v>
      </c>
      <c r="T67" s="52">
        <v>979255</v>
      </c>
      <c r="U67" s="52">
        <v>20745</v>
      </c>
      <c r="V67" s="47">
        <v>2.0745</v>
      </c>
      <c r="W67" s="36">
        <v>214</v>
      </c>
      <c r="X67" s="62">
        <v>86</v>
      </c>
      <c r="Y67" s="57">
        <v>374573</v>
      </c>
      <c r="Z67" s="62">
        <v>229.54206358315162</v>
      </c>
      <c r="AA67" s="29"/>
      <c r="AB67" s="72">
        <v>20</v>
      </c>
      <c r="AC67" s="72">
        <v>45</v>
      </c>
      <c r="AD67" s="72">
        <f>ROUND(AVERAGE(W67:W71),0)</f>
        <v>207</v>
      </c>
      <c r="AE67" s="72">
        <f>ROUND(AVERAGE(Z67:Z71),0)</f>
        <v>263</v>
      </c>
      <c r="AF67" s="74">
        <f>ROUND(AVERAGE(V67:V71),2)</f>
        <v>2.46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11</v>
      </c>
      <c r="B68" s="31" t="s">
        <v>12</v>
      </c>
      <c r="C68" s="20" t="s">
        <v>72</v>
      </c>
      <c r="D68" s="20" t="s">
        <v>54</v>
      </c>
      <c r="E68" s="20" t="s">
        <v>70</v>
      </c>
      <c r="F68" s="20">
        <v>7</v>
      </c>
      <c r="G68" s="21">
        <v>5</v>
      </c>
      <c r="H68" s="20" t="s">
        <v>44</v>
      </c>
      <c r="I68" s="21" t="s">
        <v>62</v>
      </c>
      <c r="J68" s="20" t="s">
        <v>63</v>
      </c>
      <c r="K68" s="34">
        <v>20</v>
      </c>
      <c r="L68" s="28" t="s">
        <v>64</v>
      </c>
      <c r="M68" s="35">
        <v>45</v>
      </c>
      <c r="N68" s="36" t="s">
        <v>87</v>
      </c>
      <c r="O68" s="36" t="s">
        <v>65</v>
      </c>
      <c r="P68" s="36" t="s">
        <v>66</v>
      </c>
      <c r="Q68" s="36" t="s">
        <v>47</v>
      </c>
      <c r="R68" s="36">
        <v>222</v>
      </c>
      <c r="S68" s="36">
        <v>0</v>
      </c>
      <c r="T68" s="52">
        <v>978147</v>
      </c>
      <c r="U68" s="52">
        <v>21853</v>
      </c>
      <c r="V68" s="47">
        <v>2.1853000000000002</v>
      </c>
      <c r="W68" s="36">
        <v>222</v>
      </c>
      <c r="X68" s="62">
        <v>85</v>
      </c>
      <c r="Y68" s="57">
        <v>420129</v>
      </c>
      <c r="Z68" s="62">
        <v>202.2778869813952</v>
      </c>
      <c r="AA68" s="29"/>
      <c r="AB68" s="73"/>
      <c r="AC68" s="73"/>
      <c r="AD68" s="73"/>
      <c r="AE68" s="73"/>
      <c r="AF68" s="75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11</v>
      </c>
      <c r="B69" s="31" t="s">
        <v>12</v>
      </c>
      <c r="C69" s="20" t="s">
        <v>72</v>
      </c>
      <c r="D69" s="20" t="s">
        <v>54</v>
      </c>
      <c r="E69" s="20" t="s">
        <v>70</v>
      </c>
      <c r="F69" s="20">
        <v>7</v>
      </c>
      <c r="G69" s="21">
        <v>5</v>
      </c>
      <c r="H69" s="20" t="s">
        <v>44</v>
      </c>
      <c r="I69" s="21" t="s">
        <v>62</v>
      </c>
      <c r="J69" s="20" t="s">
        <v>63</v>
      </c>
      <c r="K69" s="34">
        <v>20</v>
      </c>
      <c r="L69" s="28" t="s">
        <v>64</v>
      </c>
      <c r="M69" s="35">
        <v>45</v>
      </c>
      <c r="N69" s="36" t="s">
        <v>89</v>
      </c>
      <c r="O69" s="36" t="s">
        <v>65</v>
      </c>
      <c r="P69" s="36" t="s">
        <v>66</v>
      </c>
      <c r="Q69" s="36" t="s">
        <v>47</v>
      </c>
      <c r="R69" s="36">
        <v>182</v>
      </c>
      <c r="S69" s="36">
        <v>6</v>
      </c>
      <c r="T69" s="52">
        <v>972875</v>
      </c>
      <c r="U69" s="52">
        <v>27125</v>
      </c>
      <c r="V69" s="47">
        <v>2.7124999999999999</v>
      </c>
      <c r="W69" s="36">
        <v>188</v>
      </c>
      <c r="X69" s="62">
        <v>124</v>
      </c>
      <c r="Y69" s="57">
        <v>497035</v>
      </c>
      <c r="Z69" s="62">
        <v>249.41718846485733</v>
      </c>
      <c r="AA69" s="29"/>
      <c r="AB69" s="73"/>
      <c r="AC69" s="73"/>
      <c r="AD69" s="73"/>
      <c r="AE69" s="73"/>
      <c r="AF69" s="75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11</v>
      </c>
      <c r="B70" s="31" t="s">
        <v>12</v>
      </c>
      <c r="C70" s="20" t="s">
        <v>72</v>
      </c>
      <c r="D70" s="20" t="s">
        <v>54</v>
      </c>
      <c r="E70" s="20" t="s">
        <v>70</v>
      </c>
      <c r="F70" s="20">
        <v>7</v>
      </c>
      <c r="G70" s="21">
        <v>5</v>
      </c>
      <c r="H70" s="20" t="s">
        <v>44</v>
      </c>
      <c r="I70" s="21" t="s">
        <v>62</v>
      </c>
      <c r="J70" s="20" t="s">
        <v>63</v>
      </c>
      <c r="K70" s="34">
        <v>20</v>
      </c>
      <c r="L70" s="28" t="s">
        <v>64</v>
      </c>
      <c r="M70" s="35">
        <v>45</v>
      </c>
      <c r="N70" s="36" t="s">
        <v>91</v>
      </c>
      <c r="O70" s="36" t="s">
        <v>65</v>
      </c>
      <c r="P70" s="36" t="s">
        <v>66</v>
      </c>
      <c r="Q70" s="36" t="s">
        <v>47</v>
      </c>
      <c r="R70" s="36">
        <v>212</v>
      </c>
      <c r="S70" s="36">
        <v>8</v>
      </c>
      <c r="T70" s="52">
        <v>969160</v>
      </c>
      <c r="U70" s="52">
        <v>30840</v>
      </c>
      <c r="V70" s="47">
        <v>3.0840000000000001</v>
      </c>
      <c r="W70" s="36">
        <v>220</v>
      </c>
      <c r="X70" s="62">
        <v>175</v>
      </c>
      <c r="Y70" s="57">
        <v>530318</v>
      </c>
      <c r="Z70" s="62">
        <v>329.88182690440777</v>
      </c>
      <c r="AA70" s="29"/>
      <c r="AB70" s="73"/>
      <c r="AC70" s="73"/>
      <c r="AD70" s="73"/>
      <c r="AE70" s="73"/>
      <c r="AF70" s="75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11</v>
      </c>
      <c r="B71" s="31" t="s">
        <v>12</v>
      </c>
      <c r="C71" s="20" t="s">
        <v>72</v>
      </c>
      <c r="D71" s="20" t="s">
        <v>54</v>
      </c>
      <c r="E71" s="20" t="s">
        <v>70</v>
      </c>
      <c r="F71" s="20">
        <v>7</v>
      </c>
      <c r="G71" s="21">
        <v>5</v>
      </c>
      <c r="H71" s="20" t="s">
        <v>44</v>
      </c>
      <c r="I71" s="21" t="s">
        <v>62</v>
      </c>
      <c r="J71" s="20" t="s">
        <v>63</v>
      </c>
      <c r="K71" s="34">
        <v>20</v>
      </c>
      <c r="L71" s="28" t="s">
        <v>64</v>
      </c>
      <c r="M71" s="35">
        <v>45</v>
      </c>
      <c r="N71" s="36" t="s">
        <v>93</v>
      </c>
      <c r="O71" s="36" t="s">
        <v>65</v>
      </c>
      <c r="P71" s="36" t="s">
        <v>66</v>
      </c>
      <c r="Q71" s="36" t="s">
        <v>47</v>
      </c>
      <c r="R71" s="36">
        <v>185</v>
      </c>
      <c r="S71" s="36">
        <v>4</v>
      </c>
      <c r="T71" s="52">
        <v>977713</v>
      </c>
      <c r="U71" s="52">
        <v>22287</v>
      </c>
      <c r="V71" s="47">
        <v>2.2286999999999999</v>
      </c>
      <c r="W71" s="36">
        <v>189</v>
      </c>
      <c r="X71" s="62">
        <v>123</v>
      </c>
      <c r="Y71" s="57">
        <v>403496</v>
      </c>
      <c r="Z71" s="62">
        <v>304.74283916267569</v>
      </c>
      <c r="AA71" s="29"/>
      <c r="AB71" s="73"/>
      <c r="AC71" s="73"/>
      <c r="AD71" s="73"/>
      <c r="AE71" s="73"/>
      <c r="AF71" s="75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11</v>
      </c>
      <c r="B72" s="30" t="s">
        <v>12</v>
      </c>
      <c r="C72" s="12" t="s">
        <v>72</v>
      </c>
      <c r="D72" s="12" t="s">
        <v>54</v>
      </c>
      <c r="E72" s="12" t="s">
        <v>70</v>
      </c>
      <c r="F72" s="12">
        <v>7</v>
      </c>
      <c r="G72" s="13">
        <v>5</v>
      </c>
      <c r="H72" s="12" t="s">
        <v>44</v>
      </c>
      <c r="I72" s="13" t="s">
        <v>62</v>
      </c>
      <c r="J72" s="12" t="s">
        <v>63</v>
      </c>
      <c r="K72" s="39">
        <v>40</v>
      </c>
      <c r="L72" s="25" t="s">
        <v>64</v>
      </c>
      <c r="M72" s="40">
        <v>45</v>
      </c>
      <c r="N72" s="30" t="s">
        <v>1</v>
      </c>
      <c r="O72" s="30" t="s">
        <v>65</v>
      </c>
      <c r="P72" s="30" t="s">
        <v>66</v>
      </c>
      <c r="Q72" s="30" t="s">
        <v>47</v>
      </c>
      <c r="R72" s="30">
        <v>466</v>
      </c>
      <c r="S72" s="30">
        <v>15</v>
      </c>
      <c r="T72" s="51">
        <v>966718</v>
      </c>
      <c r="U72" s="51">
        <v>28671</v>
      </c>
      <c r="V72" s="46">
        <v>2.8803814388143731</v>
      </c>
      <c r="W72" s="30">
        <v>483</v>
      </c>
      <c r="X72" s="61">
        <v>206</v>
      </c>
      <c r="Y72" s="56">
        <v>529967</v>
      </c>
      <c r="Z72" s="61">
        <v>388.55241590952386</v>
      </c>
      <c r="AA72" s="29"/>
      <c r="AB72" s="72">
        <v>40</v>
      </c>
      <c r="AC72" s="72">
        <v>45</v>
      </c>
      <c r="AD72" s="72">
        <f>ROUND(AVERAGE(W72:W76),0)</f>
        <v>476</v>
      </c>
      <c r="AE72" s="72">
        <f>ROUND(AVERAGE(Z72:Z76),0)</f>
        <v>625</v>
      </c>
      <c r="AF72" s="74">
        <f>ROUND(AVERAGE(V72:V76),2)</f>
        <v>2.67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11</v>
      </c>
      <c r="B73" s="30" t="s">
        <v>12</v>
      </c>
      <c r="C73" s="12" t="s">
        <v>72</v>
      </c>
      <c r="D73" s="12" t="s">
        <v>54</v>
      </c>
      <c r="E73" s="12" t="s">
        <v>70</v>
      </c>
      <c r="F73" s="12">
        <v>7</v>
      </c>
      <c r="G73" s="13">
        <v>5</v>
      </c>
      <c r="H73" s="12" t="s">
        <v>44</v>
      </c>
      <c r="I73" s="13" t="s">
        <v>62</v>
      </c>
      <c r="J73" s="12" t="s">
        <v>63</v>
      </c>
      <c r="K73" s="39">
        <v>40</v>
      </c>
      <c r="L73" s="25" t="s">
        <v>64</v>
      </c>
      <c r="M73" s="40">
        <v>45</v>
      </c>
      <c r="N73" s="30" t="s">
        <v>3</v>
      </c>
      <c r="O73" s="30" t="s">
        <v>65</v>
      </c>
      <c r="P73" s="30" t="s">
        <v>66</v>
      </c>
      <c r="Q73" s="30" t="s">
        <v>47</v>
      </c>
      <c r="R73" s="30">
        <v>477</v>
      </c>
      <c r="S73" s="30">
        <v>19</v>
      </c>
      <c r="T73" s="51">
        <v>971872</v>
      </c>
      <c r="U73" s="51">
        <v>28128</v>
      </c>
      <c r="V73" s="46">
        <v>2.8128000000000002</v>
      </c>
      <c r="W73" s="30">
        <v>496</v>
      </c>
      <c r="X73" s="61">
        <v>286</v>
      </c>
      <c r="Y73" s="56">
        <v>506220</v>
      </c>
      <c r="Z73" s="61">
        <v>564.65273856578199</v>
      </c>
      <c r="AA73" s="29"/>
      <c r="AB73" s="73"/>
      <c r="AC73" s="73"/>
      <c r="AD73" s="73"/>
      <c r="AE73" s="73"/>
      <c r="AF73" s="75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11</v>
      </c>
      <c r="B74" s="30" t="s">
        <v>12</v>
      </c>
      <c r="C74" s="12" t="s">
        <v>72</v>
      </c>
      <c r="D74" s="12" t="s">
        <v>54</v>
      </c>
      <c r="E74" s="12" t="s">
        <v>70</v>
      </c>
      <c r="F74" s="12">
        <v>7</v>
      </c>
      <c r="G74" s="13">
        <v>5</v>
      </c>
      <c r="H74" s="12" t="s">
        <v>44</v>
      </c>
      <c r="I74" s="13" t="s">
        <v>62</v>
      </c>
      <c r="J74" s="12" t="s">
        <v>63</v>
      </c>
      <c r="K74" s="39">
        <v>40</v>
      </c>
      <c r="L74" s="25" t="s">
        <v>64</v>
      </c>
      <c r="M74" s="40">
        <v>45</v>
      </c>
      <c r="N74" s="30" t="s">
        <v>36</v>
      </c>
      <c r="O74" s="30" t="s">
        <v>65</v>
      </c>
      <c r="P74" s="30" t="s">
        <v>66</v>
      </c>
      <c r="Q74" s="30" t="s">
        <v>47</v>
      </c>
      <c r="R74" s="30">
        <v>478</v>
      </c>
      <c r="S74" s="30">
        <v>30</v>
      </c>
      <c r="T74" s="51">
        <v>969087</v>
      </c>
      <c r="U74" s="51">
        <v>30913</v>
      </c>
      <c r="V74" s="46">
        <v>3.0912999999999999</v>
      </c>
      <c r="W74" s="30">
        <v>508</v>
      </c>
      <c r="X74" s="61">
        <v>512</v>
      </c>
      <c r="Y74" s="56">
        <v>533325</v>
      </c>
      <c r="Z74" s="61">
        <v>959.09425536259198</v>
      </c>
      <c r="AA74" s="29"/>
      <c r="AB74" s="73"/>
      <c r="AC74" s="73"/>
      <c r="AD74" s="73"/>
      <c r="AE74" s="73"/>
      <c r="AF74" s="75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11</v>
      </c>
      <c r="B75" s="30" t="s">
        <v>12</v>
      </c>
      <c r="C75" s="12" t="s">
        <v>72</v>
      </c>
      <c r="D75" s="12" t="s">
        <v>54</v>
      </c>
      <c r="E75" s="12" t="s">
        <v>70</v>
      </c>
      <c r="F75" s="12">
        <v>7</v>
      </c>
      <c r="G75" s="13">
        <v>5</v>
      </c>
      <c r="H75" s="12" t="s">
        <v>44</v>
      </c>
      <c r="I75" s="13" t="s">
        <v>62</v>
      </c>
      <c r="J75" s="12" t="s">
        <v>63</v>
      </c>
      <c r="K75" s="39">
        <v>40</v>
      </c>
      <c r="L75" s="25" t="s">
        <v>64</v>
      </c>
      <c r="M75" s="40">
        <v>45</v>
      </c>
      <c r="N75" s="30" t="s">
        <v>38</v>
      </c>
      <c r="O75" s="30" t="s">
        <v>65</v>
      </c>
      <c r="P75" s="30" t="s">
        <v>66</v>
      </c>
      <c r="Q75" s="30" t="s">
        <v>47</v>
      </c>
      <c r="R75" s="30">
        <v>417</v>
      </c>
      <c r="S75" s="30">
        <v>15</v>
      </c>
      <c r="T75" s="51">
        <v>977942</v>
      </c>
      <c r="U75" s="51">
        <v>22058</v>
      </c>
      <c r="V75" s="46">
        <v>2.2058</v>
      </c>
      <c r="W75" s="30">
        <v>432</v>
      </c>
      <c r="X75" s="61">
        <v>197</v>
      </c>
      <c r="Y75" s="56">
        <v>396434</v>
      </c>
      <c r="Z75" s="61">
        <v>496.6833152224612</v>
      </c>
      <c r="AA75" s="29"/>
      <c r="AB75" s="73"/>
      <c r="AC75" s="73"/>
      <c r="AD75" s="73"/>
      <c r="AE75" s="73"/>
      <c r="AF75" s="75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11</v>
      </c>
      <c r="B76" s="30" t="s">
        <v>12</v>
      </c>
      <c r="C76" s="12" t="s">
        <v>72</v>
      </c>
      <c r="D76" s="12" t="s">
        <v>54</v>
      </c>
      <c r="E76" s="12" t="s">
        <v>70</v>
      </c>
      <c r="F76" s="12">
        <v>7</v>
      </c>
      <c r="G76" s="13">
        <v>5</v>
      </c>
      <c r="H76" s="12" t="s">
        <v>44</v>
      </c>
      <c r="I76" s="13" t="s">
        <v>62</v>
      </c>
      <c r="J76" s="12" t="s">
        <v>63</v>
      </c>
      <c r="K76" s="39">
        <v>40</v>
      </c>
      <c r="L76" s="25" t="s">
        <v>64</v>
      </c>
      <c r="M76" s="40">
        <v>45</v>
      </c>
      <c r="N76" s="30" t="s">
        <v>40</v>
      </c>
      <c r="O76" s="30" t="s">
        <v>65</v>
      </c>
      <c r="P76" s="30" t="s">
        <v>66</v>
      </c>
      <c r="Q76" s="30" t="s">
        <v>47</v>
      </c>
      <c r="R76" s="30">
        <v>443</v>
      </c>
      <c r="S76" s="30">
        <v>17</v>
      </c>
      <c r="T76" s="51">
        <v>976639</v>
      </c>
      <c r="U76" s="51">
        <v>23361</v>
      </c>
      <c r="V76" s="46">
        <v>2.3361000000000001</v>
      </c>
      <c r="W76" s="30">
        <v>460</v>
      </c>
      <c r="X76" s="61">
        <v>316</v>
      </c>
      <c r="Y76" s="56">
        <v>440984</v>
      </c>
      <c r="Z76" s="61">
        <v>716.0661681395876</v>
      </c>
      <c r="AA76" s="29"/>
      <c r="AB76" s="73"/>
      <c r="AC76" s="73"/>
      <c r="AD76" s="73"/>
      <c r="AE76" s="73"/>
      <c r="AF76" s="75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11</v>
      </c>
      <c r="B77" s="31" t="s">
        <v>12</v>
      </c>
      <c r="C77" s="20" t="s">
        <v>72</v>
      </c>
      <c r="D77" s="20" t="s">
        <v>54</v>
      </c>
      <c r="E77" s="20" t="s">
        <v>70</v>
      </c>
      <c r="F77" s="20">
        <v>7</v>
      </c>
      <c r="G77" s="21">
        <v>5</v>
      </c>
      <c r="H77" s="20" t="s">
        <v>44</v>
      </c>
      <c r="I77" s="21" t="s">
        <v>62</v>
      </c>
      <c r="J77" s="20" t="s">
        <v>63</v>
      </c>
      <c r="K77" s="34">
        <v>0</v>
      </c>
      <c r="L77" s="28" t="s">
        <v>64</v>
      </c>
      <c r="M77" s="35">
        <v>90</v>
      </c>
      <c r="N77" s="36" t="s">
        <v>75</v>
      </c>
      <c r="O77" s="36" t="s">
        <v>65</v>
      </c>
      <c r="P77" s="36" t="s">
        <v>66</v>
      </c>
      <c r="Q77" s="36" t="s">
        <v>47</v>
      </c>
      <c r="R77" s="36">
        <v>2</v>
      </c>
      <c r="S77" s="36">
        <v>0</v>
      </c>
      <c r="T77" s="52">
        <v>978056</v>
      </c>
      <c r="U77" s="52">
        <v>21944</v>
      </c>
      <c r="V77" s="47">
        <v>2.1944000000000004</v>
      </c>
      <c r="W77" s="36">
        <v>2</v>
      </c>
      <c r="X77" s="62">
        <v>2</v>
      </c>
      <c r="Y77" s="57">
        <v>401247</v>
      </c>
      <c r="Z77" s="62">
        <v>4.9844360982831111</v>
      </c>
      <c r="AA77" s="29"/>
      <c r="AB77" s="72">
        <v>0</v>
      </c>
      <c r="AC77" s="76">
        <v>90</v>
      </c>
      <c r="AD77" s="72">
        <f>ROUND(AVERAGE(W77:W81),0)</f>
        <v>1</v>
      </c>
      <c r="AE77" s="72">
        <f>ROUND(AVERAGE(Z77:Z81),0)</f>
        <v>3</v>
      </c>
      <c r="AF77" s="74">
        <f>ROUND(AVERAGE(V77:V81),2)</f>
        <v>2.14</v>
      </c>
      <c r="AG77" s="41"/>
      <c r="AH77" s="41"/>
      <c r="AI77" s="41"/>
      <c r="AJ77" s="41"/>
      <c r="AK77" s="41"/>
      <c r="AL77" s="42"/>
      <c r="AM77" s="42"/>
      <c r="AN77" s="42"/>
    </row>
    <row r="78" spans="1:40" x14ac:dyDescent="0.3">
      <c r="A78" s="31" t="s">
        <v>11</v>
      </c>
      <c r="B78" s="31" t="s">
        <v>12</v>
      </c>
      <c r="C78" s="20" t="s">
        <v>72</v>
      </c>
      <c r="D78" s="20" t="s">
        <v>54</v>
      </c>
      <c r="E78" s="20" t="s">
        <v>70</v>
      </c>
      <c r="F78" s="20">
        <v>7</v>
      </c>
      <c r="G78" s="21">
        <v>5</v>
      </c>
      <c r="H78" s="20" t="s">
        <v>44</v>
      </c>
      <c r="I78" s="21" t="s">
        <v>62</v>
      </c>
      <c r="J78" s="20" t="s">
        <v>63</v>
      </c>
      <c r="K78" s="34">
        <v>0</v>
      </c>
      <c r="L78" s="28" t="s">
        <v>64</v>
      </c>
      <c r="M78" s="35">
        <v>90</v>
      </c>
      <c r="N78" s="36" t="s">
        <v>77</v>
      </c>
      <c r="O78" s="36" t="s">
        <v>65</v>
      </c>
      <c r="P78" s="36" t="s">
        <v>66</v>
      </c>
      <c r="Q78" s="36" t="s">
        <v>47</v>
      </c>
      <c r="R78" s="36">
        <v>1</v>
      </c>
      <c r="S78" s="36">
        <v>0</v>
      </c>
      <c r="T78" s="52">
        <v>977835</v>
      </c>
      <c r="U78" s="52">
        <v>22165</v>
      </c>
      <c r="V78" s="47">
        <v>2.2164999999999999</v>
      </c>
      <c r="W78" s="36">
        <v>1</v>
      </c>
      <c r="X78" s="62">
        <v>0</v>
      </c>
      <c r="Y78" s="57">
        <v>398281</v>
      </c>
      <c r="Z78" s="62">
        <v>0</v>
      </c>
      <c r="AA78" s="29"/>
      <c r="AB78" s="73"/>
      <c r="AC78" s="77"/>
      <c r="AD78" s="73"/>
      <c r="AE78" s="73"/>
      <c r="AF78" s="75"/>
      <c r="AG78" s="41"/>
      <c r="AH78" s="41"/>
      <c r="AI78" s="41"/>
      <c r="AJ78" s="41"/>
      <c r="AK78" s="41"/>
      <c r="AL78" s="42"/>
      <c r="AM78" s="42"/>
      <c r="AN78" s="42"/>
    </row>
    <row r="79" spans="1:40" x14ac:dyDescent="0.3">
      <c r="A79" s="31" t="s">
        <v>11</v>
      </c>
      <c r="B79" s="31" t="s">
        <v>12</v>
      </c>
      <c r="C79" s="20" t="s">
        <v>72</v>
      </c>
      <c r="D79" s="20" t="s">
        <v>54</v>
      </c>
      <c r="E79" s="20" t="s">
        <v>70</v>
      </c>
      <c r="F79" s="20">
        <v>7</v>
      </c>
      <c r="G79" s="21">
        <v>5</v>
      </c>
      <c r="H79" s="20" t="s">
        <v>44</v>
      </c>
      <c r="I79" s="21" t="s">
        <v>62</v>
      </c>
      <c r="J79" s="20" t="s">
        <v>63</v>
      </c>
      <c r="K79" s="34">
        <v>0</v>
      </c>
      <c r="L79" s="28" t="s">
        <v>64</v>
      </c>
      <c r="M79" s="35">
        <v>90</v>
      </c>
      <c r="N79" s="36" t="s">
        <v>79</v>
      </c>
      <c r="O79" s="36" t="s">
        <v>65</v>
      </c>
      <c r="P79" s="36" t="s">
        <v>66</v>
      </c>
      <c r="Q79" s="36" t="s">
        <v>47</v>
      </c>
      <c r="R79" s="36">
        <v>0</v>
      </c>
      <c r="S79" s="36">
        <v>0</v>
      </c>
      <c r="T79" s="52">
        <v>979141</v>
      </c>
      <c r="U79" s="52">
        <v>20859</v>
      </c>
      <c r="V79" s="47">
        <v>2.0859000000000001</v>
      </c>
      <c r="W79" s="36">
        <v>0</v>
      </c>
      <c r="X79" s="62">
        <v>1</v>
      </c>
      <c r="Y79" s="57">
        <v>334847</v>
      </c>
      <c r="Z79" s="62">
        <v>2.9864296636085625</v>
      </c>
      <c r="AA79" s="29"/>
      <c r="AB79" s="73"/>
      <c r="AC79" s="77"/>
      <c r="AD79" s="73"/>
      <c r="AE79" s="73"/>
      <c r="AF79" s="75"/>
      <c r="AG79" s="41"/>
      <c r="AH79" s="41"/>
      <c r="AI79" s="41"/>
      <c r="AJ79" s="41"/>
      <c r="AK79" s="41"/>
      <c r="AL79" s="42"/>
      <c r="AM79" s="42"/>
      <c r="AN79" s="42"/>
    </row>
    <row r="80" spans="1:40" x14ac:dyDescent="0.3">
      <c r="A80" s="31" t="s">
        <v>11</v>
      </c>
      <c r="B80" s="31" t="s">
        <v>12</v>
      </c>
      <c r="C80" s="20" t="s">
        <v>72</v>
      </c>
      <c r="D80" s="20" t="s">
        <v>54</v>
      </c>
      <c r="E80" s="20" t="s">
        <v>70</v>
      </c>
      <c r="F80" s="20">
        <v>7</v>
      </c>
      <c r="G80" s="21">
        <v>5</v>
      </c>
      <c r="H80" s="20" t="s">
        <v>44</v>
      </c>
      <c r="I80" s="21" t="s">
        <v>62</v>
      </c>
      <c r="J80" s="20" t="s">
        <v>63</v>
      </c>
      <c r="K80" s="34">
        <v>0</v>
      </c>
      <c r="L80" s="28" t="s">
        <v>64</v>
      </c>
      <c r="M80" s="35">
        <v>90</v>
      </c>
      <c r="N80" s="36" t="s">
        <v>81</v>
      </c>
      <c r="O80" s="36" t="s">
        <v>65</v>
      </c>
      <c r="P80" s="36" t="s">
        <v>66</v>
      </c>
      <c r="Q80" s="36" t="s">
        <v>47</v>
      </c>
      <c r="R80" s="36">
        <v>0</v>
      </c>
      <c r="S80" s="36">
        <v>0</v>
      </c>
      <c r="T80" s="52">
        <v>979310</v>
      </c>
      <c r="U80" s="52">
        <v>20690</v>
      </c>
      <c r="V80" s="47">
        <v>2.069</v>
      </c>
      <c r="W80" s="36">
        <v>0</v>
      </c>
      <c r="X80" s="62">
        <v>1</v>
      </c>
      <c r="Y80" s="57">
        <v>341954</v>
      </c>
      <c r="Z80" s="62">
        <v>2.9243613925808951</v>
      </c>
      <c r="AA80" s="29"/>
      <c r="AB80" s="73"/>
      <c r="AC80" s="77"/>
      <c r="AD80" s="73"/>
      <c r="AE80" s="73"/>
      <c r="AF80" s="75"/>
      <c r="AG80" s="41"/>
      <c r="AH80" s="41"/>
      <c r="AI80" s="41"/>
      <c r="AJ80" s="41"/>
      <c r="AK80" s="41"/>
      <c r="AL80" s="42"/>
      <c r="AM80" s="42"/>
      <c r="AN80" s="42"/>
    </row>
    <row r="81" spans="1:40" x14ac:dyDescent="0.3">
      <c r="A81" s="31" t="s">
        <v>11</v>
      </c>
      <c r="B81" s="31" t="s">
        <v>12</v>
      </c>
      <c r="C81" s="20" t="s">
        <v>72</v>
      </c>
      <c r="D81" s="20" t="s">
        <v>54</v>
      </c>
      <c r="E81" s="20" t="s">
        <v>70</v>
      </c>
      <c r="F81" s="20">
        <v>7</v>
      </c>
      <c r="G81" s="21">
        <v>5</v>
      </c>
      <c r="H81" s="20" t="s">
        <v>44</v>
      </c>
      <c r="I81" s="21" t="s">
        <v>62</v>
      </c>
      <c r="J81" s="20" t="s">
        <v>63</v>
      </c>
      <c r="K81" s="34">
        <v>0</v>
      </c>
      <c r="L81" s="28" t="s">
        <v>64</v>
      </c>
      <c r="M81" s="35">
        <v>90</v>
      </c>
      <c r="N81" s="36" t="s">
        <v>83</v>
      </c>
      <c r="O81" s="36" t="s">
        <v>65</v>
      </c>
      <c r="P81" s="36" t="s">
        <v>66</v>
      </c>
      <c r="Q81" s="36" t="s">
        <v>47</v>
      </c>
      <c r="R81" s="36">
        <v>0</v>
      </c>
      <c r="S81" s="36">
        <v>0</v>
      </c>
      <c r="T81" s="52">
        <v>978516</v>
      </c>
      <c r="U81" s="52">
        <v>21484</v>
      </c>
      <c r="V81" s="47">
        <v>2.1484000000000001</v>
      </c>
      <c r="W81" s="36">
        <v>0</v>
      </c>
      <c r="X81" s="62">
        <v>2</v>
      </c>
      <c r="Y81" s="57">
        <v>358642</v>
      </c>
      <c r="Z81" s="62">
        <v>5.5765606004840453</v>
      </c>
      <c r="AA81" s="29"/>
      <c r="AB81" s="73"/>
      <c r="AC81" s="78"/>
      <c r="AD81" s="73"/>
      <c r="AE81" s="73"/>
      <c r="AF81" s="75"/>
      <c r="AG81" s="41"/>
      <c r="AH81" s="41"/>
      <c r="AI81" s="41"/>
      <c r="AJ81" s="41"/>
      <c r="AK81" s="41"/>
      <c r="AL81" s="42"/>
      <c r="AM81" s="42"/>
      <c r="AN81" s="42"/>
    </row>
    <row r="82" spans="1:40" x14ac:dyDescent="0.3">
      <c r="A82" s="30" t="s">
        <v>11</v>
      </c>
      <c r="B82" s="30" t="s">
        <v>12</v>
      </c>
      <c r="C82" s="12" t="s">
        <v>72</v>
      </c>
      <c r="D82" s="12" t="s">
        <v>54</v>
      </c>
      <c r="E82" s="12" t="s">
        <v>70</v>
      </c>
      <c r="F82" s="12">
        <v>7</v>
      </c>
      <c r="G82" s="13">
        <v>5</v>
      </c>
      <c r="H82" s="12" t="s">
        <v>44</v>
      </c>
      <c r="I82" s="13" t="s">
        <v>62</v>
      </c>
      <c r="J82" s="12" t="s">
        <v>63</v>
      </c>
      <c r="K82" s="39">
        <v>20</v>
      </c>
      <c r="L82" s="25" t="s">
        <v>64</v>
      </c>
      <c r="M82" s="40">
        <v>90</v>
      </c>
      <c r="N82" s="30" t="s">
        <v>85</v>
      </c>
      <c r="O82" s="30" t="s">
        <v>65</v>
      </c>
      <c r="P82" s="30" t="s">
        <v>66</v>
      </c>
      <c r="Q82" s="30" t="s">
        <v>47</v>
      </c>
      <c r="R82" s="30">
        <v>364</v>
      </c>
      <c r="S82" s="30">
        <v>21</v>
      </c>
      <c r="T82" s="51">
        <v>976376</v>
      </c>
      <c r="U82" s="51">
        <v>23624</v>
      </c>
      <c r="V82" s="46">
        <v>2.3624000000000001</v>
      </c>
      <c r="W82" s="30">
        <v>385</v>
      </c>
      <c r="X82" s="61">
        <v>253</v>
      </c>
      <c r="Y82" s="56">
        <v>412912</v>
      </c>
      <c r="Z82" s="61">
        <v>612.34615710430455</v>
      </c>
      <c r="AA82" s="29"/>
      <c r="AB82" s="72">
        <v>20</v>
      </c>
      <c r="AC82" s="76">
        <v>90</v>
      </c>
      <c r="AD82" s="72">
        <f>ROUND(AVERAGE(W82:W86),0)</f>
        <v>283</v>
      </c>
      <c r="AE82" s="72">
        <f>ROUND(AVERAGE(Z82:Z86),0)</f>
        <v>366</v>
      </c>
      <c r="AF82" s="74">
        <f>ROUND(AVERAGE(V82:V86),2)</f>
        <v>2.35</v>
      </c>
      <c r="AG82" s="41"/>
      <c r="AH82" s="41"/>
      <c r="AI82" s="41"/>
      <c r="AJ82" s="41"/>
      <c r="AK82" s="41"/>
      <c r="AL82" s="42"/>
      <c r="AM82" s="42"/>
      <c r="AN82" s="42"/>
    </row>
    <row r="83" spans="1:40" x14ac:dyDescent="0.3">
      <c r="A83" s="30" t="s">
        <v>11</v>
      </c>
      <c r="B83" s="30" t="s">
        <v>12</v>
      </c>
      <c r="C83" s="12" t="s">
        <v>72</v>
      </c>
      <c r="D83" s="12" t="s">
        <v>54</v>
      </c>
      <c r="E83" s="12" t="s">
        <v>70</v>
      </c>
      <c r="F83" s="12">
        <v>7</v>
      </c>
      <c r="G83" s="13">
        <v>5</v>
      </c>
      <c r="H83" s="12" t="s">
        <v>44</v>
      </c>
      <c r="I83" s="13" t="s">
        <v>62</v>
      </c>
      <c r="J83" s="12" t="s">
        <v>63</v>
      </c>
      <c r="K83" s="39">
        <v>20</v>
      </c>
      <c r="L83" s="25" t="s">
        <v>64</v>
      </c>
      <c r="M83" s="40">
        <v>90</v>
      </c>
      <c r="N83" s="30" t="s">
        <v>87</v>
      </c>
      <c r="O83" s="30" t="s">
        <v>65</v>
      </c>
      <c r="P83" s="30" t="s">
        <v>66</v>
      </c>
      <c r="Q83" s="30" t="s">
        <v>47</v>
      </c>
      <c r="R83" s="30">
        <v>164</v>
      </c>
      <c r="S83" s="30">
        <v>6</v>
      </c>
      <c r="T83" s="51">
        <v>975872</v>
      </c>
      <c r="U83" s="51">
        <v>24128</v>
      </c>
      <c r="V83" s="46">
        <v>2.4127999999999998</v>
      </c>
      <c r="W83" s="30">
        <v>170</v>
      </c>
      <c r="X83" s="61">
        <v>135</v>
      </c>
      <c r="Y83" s="56">
        <v>414152</v>
      </c>
      <c r="Z83" s="61">
        <v>325.86105767257965</v>
      </c>
      <c r="AA83" s="29"/>
      <c r="AB83" s="73"/>
      <c r="AC83" s="77"/>
      <c r="AD83" s="73"/>
      <c r="AE83" s="73"/>
      <c r="AF83" s="75"/>
      <c r="AG83" s="41"/>
      <c r="AH83" s="41"/>
      <c r="AI83" s="41"/>
      <c r="AJ83" s="41"/>
      <c r="AK83" s="41"/>
      <c r="AL83" s="42"/>
      <c r="AM83" s="42"/>
      <c r="AN83" s="42"/>
    </row>
    <row r="84" spans="1:40" x14ac:dyDescent="0.3">
      <c r="A84" s="30" t="s">
        <v>11</v>
      </c>
      <c r="B84" s="30" t="s">
        <v>12</v>
      </c>
      <c r="C84" s="12" t="s">
        <v>72</v>
      </c>
      <c r="D84" s="12" t="s">
        <v>54</v>
      </c>
      <c r="E84" s="12" t="s">
        <v>70</v>
      </c>
      <c r="F84" s="12">
        <v>7</v>
      </c>
      <c r="G84" s="13">
        <v>5</v>
      </c>
      <c r="H84" s="12" t="s">
        <v>44</v>
      </c>
      <c r="I84" s="13" t="s">
        <v>62</v>
      </c>
      <c r="J84" s="12" t="s">
        <v>63</v>
      </c>
      <c r="K84" s="39">
        <v>20</v>
      </c>
      <c r="L84" s="25" t="s">
        <v>64</v>
      </c>
      <c r="M84" s="40">
        <v>90</v>
      </c>
      <c r="N84" s="30" t="s">
        <v>89</v>
      </c>
      <c r="O84" s="30" t="s">
        <v>65</v>
      </c>
      <c r="P84" s="30" t="s">
        <v>66</v>
      </c>
      <c r="Q84" s="30" t="s">
        <v>47</v>
      </c>
      <c r="R84" s="30">
        <v>286</v>
      </c>
      <c r="S84" s="30">
        <v>8</v>
      </c>
      <c r="T84" s="51">
        <v>974047</v>
      </c>
      <c r="U84" s="51">
        <v>25953</v>
      </c>
      <c r="V84" s="46">
        <v>2.5952999999999999</v>
      </c>
      <c r="W84" s="30">
        <v>294</v>
      </c>
      <c r="X84" s="61">
        <v>155</v>
      </c>
      <c r="Y84" s="56">
        <v>442497</v>
      </c>
      <c r="Z84" s="61">
        <v>350.16220416941525</v>
      </c>
      <c r="AA84" s="29"/>
      <c r="AB84" s="73"/>
      <c r="AC84" s="77"/>
      <c r="AD84" s="73"/>
      <c r="AE84" s="73"/>
      <c r="AF84" s="75"/>
      <c r="AG84" s="41"/>
      <c r="AH84" s="41"/>
      <c r="AI84" s="41"/>
      <c r="AJ84" s="41"/>
      <c r="AK84" s="41"/>
      <c r="AL84" s="42"/>
      <c r="AM84" s="42"/>
      <c r="AN84" s="42"/>
    </row>
    <row r="85" spans="1:40" x14ac:dyDescent="0.3">
      <c r="A85" s="30" t="s">
        <v>11</v>
      </c>
      <c r="B85" s="30" t="s">
        <v>12</v>
      </c>
      <c r="C85" s="12" t="s">
        <v>72</v>
      </c>
      <c r="D85" s="12" t="s">
        <v>54</v>
      </c>
      <c r="E85" s="12" t="s">
        <v>70</v>
      </c>
      <c r="F85" s="12">
        <v>7</v>
      </c>
      <c r="G85" s="13">
        <v>5</v>
      </c>
      <c r="H85" s="12" t="s">
        <v>44</v>
      </c>
      <c r="I85" s="13" t="s">
        <v>62</v>
      </c>
      <c r="J85" s="12" t="s">
        <v>63</v>
      </c>
      <c r="K85" s="39">
        <v>20</v>
      </c>
      <c r="L85" s="25" t="s">
        <v>64</v>
      </c>
      <c r="M85" s="40">
        <v>90</v>
      </c>
      <c r="N85" s="30" t="s">
        <v>91</v>
      </c>
      <c r="O85" s="30" t="s">
        <v>65</v>
      </c>
      <c r="P85" s="30" t="s">
        <v>66</v>
      </c>
      <c r="Q85" s="30" t="s">
        <v>47</v>
      </c>
      <c r="R85" s="30">
        <v>300</v>
      </c>
      <c r="S85" s="30">
        <v>4</v>
      </c>
      <c r="T85" s="51">
        <v>976150</v>
      </c>
      <c r="U85" s="51">
        <v>23850</v>
      </c>
      <c r="V85" s="46">
        <v>2.3849999999999998</v>
      </c>
      <c r="W85" s="30">
        <v>304</v>
      </c>
      <c r="X85" s="61">
        <v>76</v>
      </c>
      <c r="Y85" s="56">
        <v>371646</v>
      </c>
      <c r="Z85" s="61">
        <v>204.45386606119627</v>
      </c>
      <c r="AA85" s="29"/>
      <c r="AB85" s="73"/>
      <c r="AC85" s="77"/>
      <c r="AD85" s="73"/>
      <c r="AE85" s="73"/>
      <c r="AF85" s="75"/>
      <c r="AG85" s="41"/>
      <c r="AH85" s="41"/>
      <c r="AI85" s="41"/>
      <c r="AJ85" s="41"/>
      <c r="AK85" s="41"/>
      <c r="AL85" s="42"/>
      <c r="AM85" s="42"/>
      <c r="AN85" s="42"/>
    </row>
    <row r="86" spans="1:40" x14ac:dyDescent="0.3">
      <c r="A86" s="30" t="s">
        <v>11</v>
      </c>
      <c r="B86" s="30" t="s">
        <v>12</v>
      </c>
      <c r="C86" s="12" t="s">
        <v>72</v>
      </c>
      <c r="D86" s="12" t="s">
        <v>54</v>
      </c>
      <c r="E86" s="12" t="s">
        <v>70</v>
      </c>
      <c r="F86" s="12">
        <v>7</v>
      </c>
      <c r="G86" s="13">
        <v>5</v>
      </c>
      <c r="H86" s="12" t="s">
        <v>44</v>
      </c>
      <c r="I86" s="13" t="s">
        <v>62</v>
      </c>
      <c r="J86" s="12" t="s">
        <v>63</v>
      </c>
      <c r="K86" s="39">
        <v>20</v>
      </c>
      <c r="L86" s="25" t="s">
        <v>64</v>
      </c>
      <c r="M86" s="40">
        <v>90</v>
      </c>
      <c r="N86" s="30" t="s">
        <v>93</v>
      </c>
      <c r="O86" s="30" t="s">
        <v>65</v>
      </c>
      <c r="P86" s="30" t="s">
        <v>66</v>
      </c>
      <c r="Q86" s="30" t="s">
        <v>47</v>
      </c>
      <c r="R86" s="30">
        <v>248</v>
      </c>
      <c r="S86" s="30">
        <v>16</v>
      </c>
      <c r="T86" s="51">
        <v>979849</v>
      </c>
      <c r="U86" s="51">
        <v>20151</v>
      </c>
      <c r="V86" s="46">
        <v>2.0150999999999999</v>
      </c>
      <c r="W86" s="30">
        <v>264</v>
      </c>
      <c r="X86" s="61">
        <v>112</v>
      </c>
      <c r="Y86" s="56">
        <v>331069</v>
      </c>
      <c r="Z86" s="61">
        <v>338.18365183993041</v>
      </c>
      <c r="AA86" s="29"/>
      <c r="AB86" s="73"/>
      <c r="AC86" s="78"/>
      <c r="AD86" s="73"/>
      <c r="AE86" s="73"/>
      <c r="AF86" s="75"/>
      <c r="AG86" s="41"/>
      <c r="AH86" s="41"/>
      <c r="AI86" s="41"/>
      <c r="AJ86" s="41"/>
      <c r="AK86" s="41"/>
      <c r="AL86" s="42"/>
      <c r="AM86" s="42"/>
      <c r="AN86" s="42"/>
    </row>
    <row r="87" spans="1:40" x14ac:dyDescent="0.3">
      <c r="A87" s="31" t="s">
        <v>11</v>
      </c>
      <c r="B87" s="31" t="s">
        <v>12</v>
      </c>
      <c r="C87" s="20" t="s">
        <v>72</v>
      </c>
      <c r="D87" s="20" t="s">
        <v>54</v>
      </c>
      <c r="E87" s="20" t="s">
        <v>70</v>
      </c>
      <c r="F87" s="20">
        <v>7</v>
      </c>
      <c r="G87" s="21">
        <v>5</v>
      </c>
      <c r="H87" s="20" t="s">
        <v>44</v>
      </c>
      <c r="I87" s="21" t="s">
        <v>62</v>
      </c>
      <c r="J87" s="20" t="s">
        <v>63</v>
      </c>
      <c r="K87" s="34">
        <v>40</v>
      </c>
      <c r="L87" s="28" t="s">
        <v>64</v>
      </c>
      <c r="M87" s="35">
        <v>90</v>
      </c>
      <c r="N87" s="36" t="s">
        <v>1</v>
      </c>
      <c r="O87" s="36" t="s">
        <v>65</v>
      </c>
      <c r="P87" s="36" t="s">
        <v>66</v>
      </c>
      <c r="Q87" s="36" t="s">
        <v>47</v>
      </c>
      <c r="R87" s="36">
        <v>513</v>
      </c>
      <c r="S87" s="36">
        <v>21</v>
      </c>
      <c r="T87" s="52">
        <v>974070</v>
      </c>
      <c r="U87" s="52">
        <v>25930</v>
      </c>
      <c r="V87" s="47">
        <v>2.593</v>
      </c>
      <c r="W87" s="36">
        <v>534</v>
      </c>
      <c r="X87" s="62">
        <v>307</v>
      </c>
      <c r="Y87" s="57">
        <v>456694</v>
      </c>
      <c r="Z87" s="62">
        <v>671.77095892569162</v>
      </c>
      <c r="AA87" s="29"/>
      <c r="AB87" s="72">
        <v>40</v>
      </c>
      <c r="AC87" s="76">
        <v>90</v>
      </c>
      <c r="AD87" s="72">
        <f>ROUND(AVERAGE(W87:W91),0)</f>
        <v>509</v>
      </c>
      <c r="AE87" s="72">
        <f>ROUND(AVERAGE(Z87:Z91),0)</f>
        <v>692</v>
      </c>
      <c r="AF87" s="74">
        <f>ROUND(AVERAGE(V87:V91),2)</f>
        <v>2.4900000000000002</v>
      </c>
      <c r="AG87" s="41"/>
      <c r="AH87" s="41"/>
      <c r="AI87" s="41"/>
      <c r="AJ87" s="41"/>
      <c r="AK87" s="41"/>
      <c r="AL87" s="42"/>
      <c r="AM87" s="42"/>
      <c r="AN87" s="42"/>
    </row>
    <row r="88" spans="1:40" x14ac:dyDescent="0.3">
      <c r="A88" s="31" t="s">
        <v>11</v>
      </c>
      <c r="B88" s="31" t="s">
        <v>12</v>
      </c>
      <c r="C88" s="20" t="s">
        <v>72</v>
      </c>
      <c r="D88" s="20" t="s">
        <v>54</v>
      </c>
      <c r="E88" s="20" t="s">
        <v>70</v>
      </c>
      <c r="F88" s="20">
        <v>7</v>
      </c>
      <c r="G88" s="21">
        <v>5</v>
      </c>
      <c r="H88" s="20" t="s">
        <v>44</v>
      </c>
      <c r="I88" s="21" t="s">
        <v>62</v>
      </c>
      <c r="J88" s="20" t="s">
        <v>63</v>
      </c>
      <c r="K88" s="34">
        <v>40</v>
      </c>
      <c r="L88" s="28" t="s">
        <v>64</v>
      </c>
      <c r="M88" s="35">
        <v>90</v>
      </c>
      <c r="N88" s="36" t="s">
        <v>3</v>
      </c>
      <c r="O88" s="36" t="s">
        <v>65</v>
      </c>
      <c r="P88" s="36" t="s">
        <v>66</v>
      </c>
      <c r="Q88" s="36" t="s">
        <v>47</v>
      </c>
      <c r="R88" s="36">
        <v>433</v>
      </c>
      <c r="S88" s="36">
        <v>13</v>
      </c>
      <c r="T88" s="52">
        <v>974148</v>
      </c>
      <c r="U88" s="52">
        <v>25852</v>
      </c>
      <c r="V88" s="47">
        <v>2.5851999999999999</v>
      </c>
      <c r="W88" s="36">
        <v>446</v>
      </c>
      <c r="X88" s="62">
        <v>271</v>
      </c>
      <c r="Y88" s="57">
        <v>440479</v>
      </c>
      <c r="Z88" s="62">
        <v>614.86103233125357</v>
      </c>
      <c r="AA88" s="29"/>
      <c r="AB88" s="73"/>
      <c r="AC88" s="77"/>
      <c r="AD88" s="73"/>
      <c r="AE88" s="73"/>
      <c r="AF88" s="75"/>
      <c r="AG88" s="41"/>
      <c r="AH88" s="41"/>
      <c r="AI88" s="41"/>
      <c r="AJ88" s="41"/>
      <c r="AK88" s="41"/>
      <c r="AL88" s="42"/>
      <c r="AM88" s="42"/>
      <c r="AN88" s="42"/>
    </row>
    <row r="89" spans="1:40" x14ac:dyDescent="0.3">
      <c r="A89" s="31" t="s">
        <v>11</v>
      </c>
      <c r="B89" s="31" t="s">
        <v>12</v>
      </c>
      <c r="C89" s="20" t="s">
        <v>72</v>
      </c>
      <c r="D89" s="20" t="s">
        <v>54</v>
      </c>
      <c r="E89" s="20" t="s">
        <v>70</v>
      </c>
      <c r="F89" s="20">
        <v>7</v>
      </c>
      <c r="G89" s="21">
        <v>5</v>
      </c>
      <c r="H89" s="20" t="s">
        <v>44</v>
      </c>
      <c r="I89" s="21" t="s">
        <v>62</v>
      </c>
      <c r="J89" s="20" t="s">
        <v>63</v>
      </c>
      <c r="K89" s="34">
        <v>40</v>
      </c>
      <c r="L89" s="28" t="s">
        <v>64</v>
      </c>
      <c r="M89" s="35">
        <v>90</v>
      </c>
      <c r="N89" s="36" t="s">
        <v>36</v>
      </c>
      <c r="O89" s="36" t="s">
        <v>65</v>
      </c>
      <c r="P89" s="36" t="s">
        <v>66</v>
      </c>
      <c r="Q89" s="36" t="s">
        <v>47</v>
      </c>
      <c r="R89" s="36">
        <v>547</v>
      </c>
      <c r="S89" s="36">
        <v>24</v>
      </c>
      <c r="T89" s="52">
        <v>975180</v>
      </c>
      <c r="U89" s="52">
        <v>24820</v>
      </c>
      <c r="V89" s="47">
        <v>2.4819999999999998</v>
      </c>
      <c r="W89" s="36">
        <v>571</v>
      </c>
      <c r="X89" s="62">
        <v>359</v>
      </c>
      <c r="Y89" s="57">
        <v>373600</v>
      </c>
      <c r="Z89" s="62">
        <v>959.99828858243814</v>
      </c>
      <c r="AA89" s="29"/>
      <c r="AB89" s="73"/>
      <c r="AC89" s="77"/>
      <c r="AD89" s="73"/>
      <c r="AE89" s="73"/>
      <c r="AF89" s="75"/>
      <c r="AG89" s="41"/>
      <c r="AH89" s="41"/>
      <c r="AI89" s="41"/>
      <c r="AJ89" s="41"/>
      <c r="AK89" s="41"/>
      <c r="AL89" s="42"/>
      <c r="AM89" s="42"/>
      <c r="AN89" s="42"/>
    </row>
    <row r="90" spans="1:40" x14ac:dyDescent="0.3">
      <c r="A90" s="31" t="s">
        <v>11</v>
      </c>
      <c r="B90" s="31" t="s">
        <v>12</v>
      </c>
      <c r="C90" s="20" t="s">
        <v>72</v>
      </c>
      <c r="D90" s="20" t="s">
        <v>54</v>
      </c>
      <c r="E90" s="20" t="s">
        <v>70</v>
      </c>
      <c r="F90" s="20">
        <v>7</v>
      </c>
      <c r="G90" s="21">
        <v>5</v>
      </c>
      <c r="H90" s="20" t="s">
        <v>44</v>
      </c>
      <c r="I90" s="21" t="s">
        <v>62</v>
      </c>
      <c r="J90" s="20" t="s">
        <v>63</v>
      </c>
      <c r="K90" s="34">
        <v>40</v>
      </c>
      <c r="L90" s="28" t="s">
        <v>64</v>
      </c>
      <c r="M90" s="35">
        <v>90</v>
      </c>
      <c r="N90" s="36" t="s">
        <v>38</v>
      </c>
      <c r="O90" s="36" t="s">
        <v>65</v>
      </c>
      <c r="P90" s="36" t="s">
        <v>66</v>
      </c>
      <c r="Q90" s="36" t="s">
        <v>47</v>
      </c>
      <c r="R90" s="36">
        <v>544</v>
      </c>
      <c r="S90" s="36">
        <v>14</v>
      </c>
      <c r="T90" s="52">
        <v>978030</v>
      </c>
      <c r="U90" s="52">
        <v>21970</v>
      </c>
      <c r="V90" s="47">
        <v>2.1970000000000001</v>
      </c>
      <c r="W90" s="36">
        <v>558</v>
      </c>
      <c r="X90" s="62">
        <v>226</v>
      </c>
      <c r="Y90" s="57">
        <v>354553</v>
      </c>
      <c r="Z90" s="62">
        <v>637.01628337641182</v>
      </c>
      <c r="AA90" s="29"/>
      <c r="AB90" s="73"/>
      <c r="AC90" s="77"/>
      <c r="AD90" s="73"/>
      <c r="AE90" s="73"/>
      <c r="AF90" s="75"/>
      <c r="AG90" s="41"/>
      <c r="AH90" s="41"/>
      <c r="AI90" s="41"/>
      <c r="AJ90" s="41"/>
      <c r="AK90" s="41"/>
      <c r="AL90" s="42"/>
      <c r="AM90" s="42"/>
      <c r="AN90" s="42"/>
    </row>
    <row r="91" spans="1:40" x14ac:dyDescent="0.3">
      <c r="A91" s="31" t="s">
        <v>11</v>
      </c>
      <c r="B91" s="31" t="s">
        <v>12</v>
      </c>
      <c r="C91" s="20" t="s">
        <v>72</v>
      </c>
      <c r="D91" s="20" t="s">
        <v>54</v>
      </c>
      <c r="E91" s="20" t="s">
        <v>70</v>
      </c>
      <c r="F91" s="20">
        <v>7</v>
      </c>
      <c r="G91" s="21">
        <v>5</v>
      </c>
      <c r="H91" s="20" t="s">
        <v>44</v>
      </c>
      <c r="I91" s="21" t="s">
        <v>62</v>
      </c>
      <c r="J91" s="20" t="s">
        <v>63</v>
      </c>
      <c r="K91" s="34">
        <v>40</v>
      </c>
      <c r="L91" s="28" t="s">
        <v>64</v>
      </c>
      <c r="M91" s="35">
        <v>90</v>
      </c>
      <c r="N91" s="36" t="s">
        <v>40</v>
      </c>
      <c r="O91" s="36" t="s">
        <v>65</v>
      </c>
      <c r="P91" s="36" t="s">
        <v>66</v>
      </c>
      <c r="Q91" s="36" t="s">
        <v>47</v>
      </c>
      <c r="R91" s="36">
        <v>413</v>
      </c>
      <c r="S91" s="36">
        <v>25</v>
      </c>
      <c r="T91" s="52">
        <v>974215</v>
      </c>
      <c r="U91" s="52">
        <v>25785</v>
      </c>
      <c r="V91" s="47">
        <v>2.5785</v>
      </c>
      <c r="W91" s="36">
        <v>438</v>
      </c>
      <c r="X91" s="62">
        <v>228</v>
      </c>
      <c r="Y91" s="57">
        <v>395850</v>
      </c>
      <c r="Z91" s="62">
        <v>575.64419129565385</v>
      </c>
      <c r="AA91" s="29"/>
      <c r="AB91" s="73"/>
      <c r="AC91" s="78"/>
      <c r="AD91" s="73"/>
      <c r="AE91" s="73"/>
      <c r="AF91" s="75"/>
      <c r="AG91" s="41"/>
      <c r="AH91" s="41"/>
      <c r="AI91" s="41"/>
      <c r="AJ91" s="41"/>
      <c r="AK91" s="41"/>
      <c r="AL91" s="42"/>
      <c r="AM91" s="42"/>
      <c r="AN91" s="42"/>
    </row>
  </sheetData>
  <mergeCells count="91">
    <mergeCell ref="AF87:AF91"/>
    <mergeCell ref="AB82:AB86"/>
    <mergeCell ref="AC82:AC86"/>
    <mergeCell ref="AD82:AD86"/>
    <mergeCell ref="AE82:AE86"/>
    <mergeCell ref="AF82:AF86"/>
    <mergeCell ref="AB87:AB91"/>
    <mergeCell ref="AC87:AC91"/>
    <mergeCell ref="AD87:AD91"/>
    <mergeCell ref="AE87:AE91"/>
    <mergeCell ref="AF77:AF81"/>
    <mergeCell ref="AB72:AB76"/>
    <mergeCell ref="AC72:AC76"/>
    <mergeCell ref="AD72:AD76"/>
    <mergeCell ref="AE72:AE76"/>
    <mergeCell ref="AF72:AF76"/>
    <mergeCell ref="AB77:AB81"/>
    <mergeCell ref="AC77:AC81"/>
    <mergeCell ref="AD77:AD81"/>
    <mergeCell ref="AE77:AE81"/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  <mergeCell ref="AE57:AE6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B47:AB51"/>
    <mergeCell ref="AC47:AC51"/>
    <mergeCell ref="AD47:AD51"/>
    <mergeCell ref="AE47:AE51"/>
    <mergeCell ref="AF47:AF51"/>
    <mergeCell ref="AB42:AB46"/>
    <mergeCell ref="AC42:AC46"/>
    <mergeCell ref="AD42:AD46"/>
    <mergeCell ref="AE42:AE46"/>
    <mergeCell ref="AF42:AF46"/>
    <mergeCell ref="AE7:AE11"/>
    <mergeCell ref="AF7:AF11"/>
    <mergeCell ref="AB2:AB6"/>
    <mergeCell ref="AC2:AC6"/>
    <mergeCell ref="AD2:AD6"/>
    <mergeCell ref="AE2:AE6"/>
    <mergeCell ref="AF2:AF6"/>
    <mergeCell ref="AF17:AF21"/>
    <mergeCell ref="AB12:AB16"/>
    <mergeCell ref="AC12:AC16"/>
    <mergeCell ref="AD12:AD16"/>
    <mergeCell ref="AE12:AE16"/>
    <mergeCell ref="AF12:AF16"/>
    <mergeCell ref="AF27:AF31"/>
    <mergeCell ref="AB22:AB26"/>
    <mergeCell ref="AC22:AC26"/>
    <mergeCell ref="AD22:AD26"/>
    <mergeCell ref="AE22:AE26"/>
    <mergeCell ref="AF22:AF26"/>
    <mergeCell ref="AF37:AF41"/>
    <mergeCell ref="AB32:AB36"/>
    <mergeCell ref="AC32:AC36"/>
    <mergeCell ref="AD32:AD36"/>
    <mergeCell ref="AE32:AE36"/>
    <mergeCell ref="AF32:AF36"/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</mergeCells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ENU 3d, SD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2017-02-23T14:28:24Z</dcterms:modified>
</cp:coreProperties>
</file>